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DATA\Projects\2022\22131\PLANNING\PDFs\"/>
    </mc:Choice>
  </mc:AlternateContent>
  <xr:revisionPtr revIDLastSave="0" documentId="13_ncr:1_{742A3258-8D2D-48DF-8B7E-F3F0008C94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6" i="1" l="1"/>
  <c r="AL14" i="1"/>
  <c r="AL20" i="1"/>
  <c r="AL15" i="1"/>
  <c r="AL18" i="1"/>
  <c r="AL19" i="1"/>
</calcChain>
</file>

<file path=xl/sharedStrings.xml><?xml version="1.0" encoding="utf-8"?>
<sst xmlns="http://schemas.openxmlformats.org/spreadsheetml/2006/main" count="200" uniqueCount="87">
  <si>
    <t xml:space="preserve">Lot </t>
  </si>
  <si>
    <t>Scheme</t>
  </si>
  <si>
    <t>Bidder</t>
  </si>
  <si>
    <t>Total no. of units</t>
  </si>
  <si>
    <t>Total Public Open Space</t>
  </si>
  <si>
    <t>REQUIREMENTS PER UNIT TYPE AS PER GUIDELINES 1 and 2</t>
  </si>
  <si>
    <t>Unit Ref</t>
  </si>
  <si>
    <t>Unit Type</t>
  </si>
  <si>
    <t>No. of Storeys</t>
  </si>
  <si>
    <t xml:space="preserve">Bedrooms </t>
  </si>
  <si>
    <t>Bed Spaces</t>
  </si>
  <si>
    <t>No. of Type - Inter</t>
  </si>
  <si>
    <t>No. of Type - End</t>
  </si>
  <si>
    <t>No. of Type - Total</t>
  </si>
  <si>
    <t>Floor Area - Gross - Internal (m2)</t>
  </si>
  <si>
    <t>Floor Area - Ground Floor (m2)</t>
  </si>
  <si>
    <t xml:space="preserve">Area (SQM) Living/Dining </t>
  </si>
  <si>
    <t>Area (SQM) Kitchen</t>
  </si>
  <si>
    <t>Area (SQM) Bed 1</t>
  </si>
  <si>
    <t>Area (SQM) Bed 2</t>
  </si>
  <si>
    <t>Area (SQM) Bed 3</t>
  </si>
  <si>
    <t>Area (SQM) Agg Bed</t>
  </si>
  <si>
    <t>Area (SQM) Storage</t>
  </si>
  <si>
    <t xml:space="preserve">Area (SQM) Private Amenity
Space </t>
  </si>
  <si>
    <t>% Difference</t>
  </si>
  <si>
    <t>Dual Aspect
(yes / no)</t>
  </si>
  <si>
    <t>TO BE SUBMITTED IN BOTH PDF FORMAT AND EXCEL FORMAT</t>
  </si>
  <si>
    <t>Area (SQM) Bed 4</t>
  </si>
  <si>
    <t>Area (SQM) Agg Living/Dining/
Kitchen</t>
  </si>
  <si>
    <t>Minimum Floor Area - Gross - Internal (m2) required as per Guidelines</t>
  </si>
  <si>
    <t>Minimum Floor Area - Ground Floor (m2) required as per Guidelines</t>
  </si>
  <si>
    <t xml:space="preserve"> Minimum Area (SQM) Living/Dining required as per Guidelines</t>
  </si>
  <si>
    <t xml:space="preserve"> Minimum Area (SQM) Kitchen required as per Guidelines</t>
  </si>
  <si>
    <t>Minimum Area (SQM) Agg Living/Dining/Kitchen as per Guidelines</t>
  </si>
  <si>
    <t>Minimum Area (SQM) Bed 1 required as per Guidelines</t>
  </si>
  <si>
    <t>Minimum Area (SQM) Bed 2 required as per Guidelines</t>
  </si>
  <si>
    <t>Minimum Area (SQM) Bed 3 required as per Guidelines</t>
  </si>
  <si>
    <t>Minimum Area (SQM) Bed 4 required as per Guidelines</t>
  </si>
  <si>
    <t>Minimum Area (SQM) Agg Bed required as per Guidelines</t>
  </si>
  <si>
    <t>Minimum Area (SQM) Storage required as per Guidelines</t>
  </si>
  <si>
    <t xml:space="preserve">Minimum Area (SQM) Private Amenity required as per Guidelines
Space </t>
  </si>
  <si>
    <t xml:space="preserve">Detailed Schedule of Accomodation </t>
  </si>
  <si>
    <t>No. of Apartments</t>
  </si>
  <si>
    <t>No. of Houses</t>
  </si>
  <si>
    <t>Internal Width (mm)</t>
  </si>
  <si>
    <t>Internal Depth (mm)</t>
  </si>
  <si>
    <t>N/A</t>
  </si>
  <si>
    <t>/</t>
  </si>
  <si>
    <t>Minimum width (mm) - Bed 1</t>
  </si>
  <si>
    <t>Minimum width (mm) - Bed 2</t>
  </si>
  <si>
    <t>Minimum width (mm) - Bed 3</t>
  </si>
  <si>
    <t>Minimum width (mm) - Bed 4</t>
  </si>
  <si>
    <t>0.1 Ha (10%)</t>
  </si>
  <si>
    <t>A1</t>
  </si>
  <si>
    <t>A2</t>
  </si>
  <si>
    <t>A3</t>
  </si>
  <si>
    <t>B1</t>
  </si>
  <si>
    <t>C1</t>
  </si>
  <si>
    <t>D2</t>
  </si>
  <si>
    <t>E1</t>
  </si>
  <si>
    <t>Guidelines to be included for reference as per unit type to comply with 1. Sustainable Urban Housing: Design Standards for New Apartments 2023 and 2. Quality Housing for Sustainable Communities 2007</t>
  </si>
  <si>
    <t>YES</t>
  </si>
  <si>
    <t>47.8-49.2</t>
  </si>
  <si>
    <t>13.6-21.9</t>
  </si>
  <si>
    <t>35.8-42.1</t>
  </si>
  <si>
    <t>19.5-23.0%</t>
  </si>
  <si>
    <t>616.0-742.0%</t>
  </si>
  <si>
    <t>94.3-212.9%</t>
  </si>
  <si>
    <t>100.0*</t>
  </si>
  <si>
    <t>36.0*</t>
  </si>
  <si>
    <t>6.0*</t>
  </si>
  <si>
    <t>Innishmore, Ballincollig</t>
  </si>
  <si>
    <t>37.0*</t>
  </si>
  <si>
    <t>3 Bed Mid-Townhouse</t>
  </si>
  <si>
    <t>3 Bed End-Townhouse</t>
  </si>
  <si>
    <t>Accessible 1 Bed Apartment</t>
  </si>
  <si>
    <t>2 Bed Duplex</t>
  </si>
  <si>
    <t>2 Bed Apartment</t>
  </si>
  <si>
    <t>3 Bed Duplex</t>
  </si>
  <si>
    <t>Accessible 4 Bed End - Townhouse</t>
  </si>
  <si>
    <t>82.0**</t>
  </si>
  <si>
    <t>96.0**</t>
  </si>
  <si>
    <t>118.2***</t>
  </si>
  <si>
    <t>54.0***</t>
  </si>
  <si>
    <t>* Note: Unit A3 is a 4 bed 6 person unit. With reference to Quality Housing for Sustainable Communities 2007, there are no 4 bed 6 person guildelines and as such the guidelines for a 3 bed 6 person dwelling have been followed.</t>
  </si>
  <si>
    <t>**Note: The minimum areas for the Duplex units have been adjusted based on the recommendationes set out in section 5.6.5 of the 'Design Manual for Quality Housing' 2023.</t>
  </si>
  <si>
    <t>***Note: These units are accessible units and the internal areas are larger in order to incorporate design measures set out in the 'Universal Design Guidelines for Homes in Ireland' (2023)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</si>
</sst>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43F6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40404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9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164" fontId="0" fillId="2" borderId="5" xfId="0" applyNumberFormat="1" applyFill="1" applyBorder="1" applyAlignment="1">
      <alignment horizontal="left" vertical="top" wrapText="1"/>
    </xf>
    <xf numFmtId="164" fontId="0" fillId="2" borderId="6" xfId="0" applyNumberFormat="1" applyFill="1" applyBorder="1" applyAlignment="1">
      <alignment horizontal="left" vertical="top" wrapText="1"/>
    </xf>
    <xf numFmtId="164" fontId="0" fillId="2" borderId="7" xfId="0" applyNumberFormat="1" applyFill="1" applyBorder="1" applyAlignment="1">
      <alignment horizontal="left" vertical="top" wrapText="1"/>
    </xf>
    <xf numFmtId="164" fontId="0" fillId="2" borderId="8" xfId="0" applyNumberFormat="1" applyFill="1" applyBorder="1" applyAlignment="1">
      <alignment horizontal="left" vertical="top" wrapText="1"/>
    </xf>
    <xf numFmtId="164" fontId="0" fillId="2" borderId="0" xfId="0" applyNumberFormat="1" applyFill="1" applyAlignment="1">
      <alignment horizontal="left" vertical="top" wrapText="1"/>
    </xf>
    <xf numFmtId="164" fontId="0" fillId="2" borderId="9" xfId="0" applyNumberFormat="1" applyFill="1" applyBorder="1" applyAlignment="1">
      <alignment horizontal="left" vertical="top" wrapText="1"/>
    </xf>
    <xf numFmtId="164" fontId="0" fillId="2" borderId="10" xfId="0" applyNumberFormat="1" applyFill="1" applyBorder="1" applyAlignment="1">
      <alignment horizontal="left" vertical="top" wrapText="1"/>
    </xf>
    <xf numFmtId="164" fontId="0" fillId="2" borderId="11" xfId="0" applyNumberFormat="1" applyFill="1" applyBorder="1" applyAlignment="1">
      <alignment horizontal="left" vertical="top" wrapText="1"/>
    </xf>
    <xf numFmtId="164" fontId="0" fillId="2" borderId="12" xfId="0" applyNumberFormat="1" applyFill="1" applyBorder="1" applyAlignment="1">
      <alignment horizontal="left" vertical="top" wrapText="1"/>
    </xf>
    <xf numFmtId="165" fontId="0" fillId="2" borderId="5" xfId="0" applyNumberFormat="1" applyFill="1" applyBorder="1" applyAlignment="1">
      <alignment horizontal="left" vertical="top" wrapText="1"/>
    </xf>
    <xf numFmtId="165" fontId="0" fillId="2" borderId="6" xfId="0" applyNumberFormat="1" applyFill="1" applyBorder="1" applyAlignment="1">
      <alignment horizontal="left" vertical="top" wrapText="1"/>
    </xf>
    <xf numFmtId="165" fontId="0" fillId="2" borderId="7" xfId="0" applyNumberFormat="1" applyFill="1" applyBorder="1" applyAlignment="1">
      <alignment horizontal="left" vertical="top" wrapText="1"/>
    </xf>
    <xf numFmtId="165" fontId="0" fillId="2" borderId="8" xfId="0" applyNumberFormat="1" applyFill="1" applyBorder="1" applyAlignment="1">
      <alignment horizontal="left" vertical="top" wrapText="1"/>
    </xf>
    <xf numFmtId="165" fontId="0" fillId="2" borderId="0" xfId="0" applyNumberFormat="1" applyFill="1" applyAlignment="1">
      <alignment horizontal="left" vertical="top" wrapText="1"/>
    </xf>
    <xf numFmtId="165" fontId="0" fillId="2" borderId="9" xfId="0" applyNumberFormat="1" applyFill="1" applyBorder="1" applyAlignment="1">
      <alignment horizontal="left" vertical="top" wrapText="1"/>
    </xf>
    <xf numFmtId="165" fontId="0" fillId="2" borderId="10" xfId="0" applyNumberFormat="1" applyFill="1" applyBorder="1" applyAlignment="1">
      <alignment horizontal="left" vertical="top" wrapText="1"/>
    </xf>
    <xf numFmtId="165" fontId="0" fillId="2" borderId="11" xfId="0" applyNumberFormat="1" applyFill="1" applyBorder="1" applyAlignment="1">
      <alignment horizontal="left" vertical="top" wrapText="1"/>
    </xf>
    <xf numFmtId="165" fontId="0" fillId="2" borderId="12" xfId="0" applyNumberFormat="1" applyFill="1" applyBorder="1" applyAlignment="1">
      <alignment horizontal="left" vertical="top" wrapText="1"/>
    </xf>
    <xf numFmtId="0" fontId="0" fillId="6" borderId="5" xfId="0" applyFill="1" applyBorder="1" applyAlignment="1">
      <alignment horizontal="left" vertical="top" wrapText="1"/>
    </xf>
    <xf numFmtId="0" fontId="0" fillId="6" borderId="6" xfId="0" applyFill="1" applyBorder="1" applyAlignment="1">
      <alignment horizontal="left" vertical="top" wrapText="1"/>
    </xf>
    <xf numFmtId="0" fontId="0" fillId="6" borderId="7" xfId="0" applyFill="1" applyBorder="1" applyAlignment="1">
      <alignment horizontal="left" vertical="top" wrapText="1"/>
    </xf>
    <xf numFmtId="0" fontId="0" fillId="6" borderId="8" xfId="0" applyFill="1" applyBorder="1" applyAlignment="1">
      <alignment horizontal="left" vertical="top" wrapText="1"/>
    </xf>
    <xf numFmtId="0" fontId="0" fillId="6" borderId="0" xfId="0" applyFill="1" applyAlignment="1">
      <alignment horizontal="left" vertical="top" wrapText="1"/>
    </xf>
    <xf numFmtId="0" fontId="0" fillId="6" borderId="9" xfId="0" applyFill="1" applyBorder="1" applyAlignment="1">
      <alignment horizontal="left" vertical="top" wrapText="1"/>
    </xf>
    <xf numFmtId="0" fontId="0" fillId="6" borderId="10" xfId="0" applyFill="1" applyBorder="1" applyAlignment="1">
      <alignment horizontal="left" vertical="top" wrapText="1"/>
    </xf>
    <xf numFmtId="0" fontId="0" fillId="6" borderId="11" xfId="0" applyFill="1" applyBorder="1" applyAlignment="1">
      <alignment horizontal="left" vertical="top" wrapText="1"/>
    </xf>
    <xf numFmtId="0" fontId="0" fillId="6" borderId="12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25"/>
  <sheetViews>
    <sheetView tabSelected="1" topLeftCell="O10" zoomScale="85" zoomScaleNormal="85" workbookViewId="0">
      <selection activeCell="Z13" sqref="Z13"/>
    </sheetView>
  </sheetViews>
  <sheetFormatPr defaultRowHeight="14.4" x14ac:dyDescent="0.3"/>
  <cols>
    <col min="1" max="1" width="22.109375" customWidth="1"/>
    <col min="2" max="2" width="8.109375" customWidth="1"/>
    <col min="3" max="3" width="8.5546875" customWidth="1"/>
    <col min="4" max="45" width="10.44140625" customWidth="1"/>
    <col min="46" max="46" width="12.5546875" customWidth="1"/>
    <col min="47" max="50" width="10.44140625" customWidth="1"/>
    <col min="51" max="51" width="14" customWidth="1"/>
  </cols>
  <sheetData>
    <row r="1" spans="1:51" ht="23.4" x14ac:dyDescent="0.45">
      <c r="A1" s="18" t="s">
        <v>41</v>
      </c>
      <c r="B1" s="19"/>
      <c r="C1" s="19"/>
      <c r="D1" s="19"/>
      <c r="E1" s="19"/>
      <c r="F1" s="19"/>
      <c r="G1" s="19"/>
      <c r="H1" s="19"/>
    </row>
    <row r="2" spans="1:51" x14ac:dyDescent="0.3">
      <c r="I2" s="1"/>
      <c r="J2" s="1"/>
    </row>
    <row r="3" spans="1:51" x14ac:dyDescent="0.3">
      <c r="A3" s="22" t="s">
        <v>0</v>
      </c>
      <c r="B3" s="23"/>
      <c r="C3" s="20" t="s">
        <v>71</v>
      </c>
      <c r="D3" s="20"/>
      <c r="E3" s="20"/>
      <c r="F3" s="20"/>
      <c r="G3" s="20"/>
      <c r="H3" s="20"/>
      <c r="I3" s="20"/>
      <c r="J3" s="1"/>
      <c r="L3" s="51" t="s">
        <v>26</v>
      </c>
      <c r="M3" s="51"/>
      <c r="N3" s="51"/>
      <c r="O3" s="51"/>
      <c r="P3" s="51"/>
      <c r="Q3" s="51"/>
      <c r="R3" s="51"/>
      <c r="S3" s="51"/>
      <c r="T3" s="51"/>
      <c r="U3" s="51"/>
    </row>
    <row r="4" spans="1:51" x14ac:dyDescent="0.3">
      <c r="A4" s="22" t="s">
        <v>1</v>
      </c>
      <c r="B4" s="23"/>
      <c r="C4" s="20"/>
      <c r="D4" s="20"/>
      <c r="E4" s="20"/>
      <c r="F4" s="20"/>
      <c r="G4" s="20"/>
      <c r="H4" s="20"/>
      <c r="I4" s="20"/>
      <c r="J4" s="1"/>
      <c r="L4" s="51"/>
      <c r="M4" s="51"/>
      <c r="N4" s="51"/>
      <c r="O4" s="51"/>
      <c r="P4" s="51"/>
      <c r="Q4" s="51"/>
      <c r="R4" s="51"/>
      <c r="S4" s="51"/>
      <c r="T4" s="51"/>
      <c r="U4" s="51"/>
    </row>
    <row r="5" spans="1:51" x14ac:dyDescent="0.3">
      <c r="A5" s="22" t="s">
        <v>2</v>
      </c>
      <c r="B5" s="23"/>
      <c r="C5" s="20"/>
      <c r="D5" s="20"/>
      <c r="E5" s="20"/>
      <c r="F5" s="20"/>
      <c r="G5" s="20"/>
      <c r="H5" s="20"/>
      <c r="I5" s="20"/>
    </row>
    <row r="6" spans="1:51" ht="16.2" x14ac:dyDescent="0.3">
      <c r="G6" s="2"/>
    </row>
    <row r="7" spans="1:51" x14ac:dyDescent="0.3">
      <c r="A7" s="20" t="s">
        <v>3</v>
      </c>
      <c r="B7" s="20"/>
      <c r="C7" s="20"/>
      <c r="D7" s="20"/>
      <c r="E7" s="21">
        <v>56</v>
      </c>
      <c r="F7" s="21"/>
    </row>
    <row r="8" spans="1:51" x14ac:dyDescent="0.3">
      <c r="A8" s="20" t="s">
        <v>43</v>
      </c>
      <c r="B8" s="20"/>
      <c r="C8" s="20"/>
      <c r="D8" s="20"/>
      <c r="E8" s="21">
        <v>18</v>
      </c>
      <c r="F8" s="21"/>
      <c r="L8" s="53" t="s">
        <v>5</v>
      </c>
      <c r="M8" s="54"/>
      <c r="N8" s="54"/>
      <c r="O8" s="54"/>
      <c r="P8" s="54"/>
      <c r="Q8" s="54"/>
      <c r="R8" s="54"/>
      <c r="S8" s="54"/>
      <c r="T8" s="54"/>
      <c r="U8" s="55"/>
    </row>
    <row r="9" spans="1:51" ht="14.4" customHeight="1" x14ac:dyDescent="0.3">
      <c r="A9" s="20" t="s">
        <v>42</v>
      </c>
      <c r="B9" s="20"/>
      <c r="C9" s="20"/>
      <c r="D9" s="20"/>
      <c r="E9" s="21">
        <v>38</v>
      </c>
      <c r="F9" s="21"/>
      <c r="L9" s="56" t="s">
        <v>60</v>
      </c>
      <c r="M9" s="57"/>
      <c r="N9" s="57"/>
      <c r="O9" s="57"/>
      <c r="P9" s="57"/>
      <c r="Q9" s="57"/>
      <c r="R9" s="57"/>
      <c r="S9" s="57"/>
      <c r="T9" s="57"/>
      <c r="U9" s="58"/>
    </row>
    <row r="10" spans="1:51" x14ac:dyDescent="0.3">
      <c r="A10" s="20" t="s">
        <v>4</v>
      </c>
      <c r="B10" s="20"/>
      <c r="C10" s="20"/>
      <c r="D10" s="20"/>
      <c r="E10" s="52" t="s">
        <v>52</v>
      </c>
      <c r="F10" s="21"/>
      <c r="L10" s="59"/>
      <c r="M10" s="60"/>
      <c r="N10" s="60"/>
      <c r="O10" s="60"/>
      <c r="P10" s="60"/>
      <c r="Q10" s="60"/>
      <c r="R10" s="60"/>
      <c r="S10" s="60"/>
      <c r="T10" s="60"/>
      <c r="U10" s="61"/>
    </row>
    <row r="11" spans="1:51" x14ac:dyDescent="0.3">
      <c r="L11" s="62"/>
      <c r="M11" s="63"/>
      <c r="N11" s="63"/>
      <c r="O11" s="63"/>
      <c r="P11" s="63"/>
      <c r="Q11" s="63"/>
      <c r="R11" s="63"/>
      <c r="S11" s="63"/>
      <c r="T11" s="63"/>
      <c r="U11" s="64"/>
    </row>
    <row r="13" spans="1:51" ht="284.39999999999998" customHeight="1" x14ac:dyDescent="0.3">
      <c r="A13" s="3" t="s">
        <v>6</v>
      </c>
      <c r="B13" s="4" t="s">
        <v>7</v>
      </c>
      <c r="C13" s="5" t="s">
        <v>8</v>
      </c>
      <c r="D13" s="5" t="s">
        <v>9</v>
      </c>
      <c r="E13" s="5" t="s">
        <v>10</v>
      </c>
      <c r="F13" s="6" t="s">
        <v>11</v>
      </c>
      <c r="G13" s="5" t="s">
        <v>12</v>
      </c>
      <c r="H13" s="5" t="s">
        <v>13</v>
      </c>
      <c r="I13" s="5" t="s">
        <v>44</v>
      </c>
      <c r="J13" s="5" t="s">
        <v>45</v>
      </c>
      <c r="K13" s="5" t="s">
        <v>14</v>
      </c>
      <c r="L13" s="8" t="s">
        <v>29</v>
      </c>
      <c r="M13" s="10" t="s">
        <v>24</v>
      </c>
      <c r="N13" s="5" t="s">
        <v>15</v>
      </c>
      <c r="O13" s="8" t="s">
        <v>30</v>
      </c>
      <c r="P13" s="10" t="s">
        <v>24</v>
      </c>
      <c r="Q13" s="3" t="s">
        <v>16</v>
      </c>
      <c r="R13" s="9" t="s">
        <v>31</v>
      </c>
      <c r="S13" s="10" t="s">
        <v>24</v>
      </c>
      <c r="T13" s="3" t="s">
        <v>17</v>
      </c>
      <c r="U13" s="9" t="s">
        <v>32</v>
      </c>
      <c r="V13" s="10" t="s">
        <v>24</v>
      </c>
      <c r="W13" s="7" t="s">
        <v>28</v>
      </c>
      <c r="X13" s="9" t="s">
        <v>33</v>
      </c>
      <c r="Y13" s="10" t="s">
        <v>24</v>
      </c>
      <c r="Z13" s="3" t="s">
        <v>18</v>
      </c>
      <c r="AA13" s="9" t="s">
        <v>34</v>
      </c>
      <c r="AB13" s="10" t="s">
        <v>24</v>
      </c>
      <c r="AC13" s="3" t="s">
        <v>19</v>
      </c>
      <c r="AD13" s="9" t="s">
        <v>35</v>
      </c>
      <c r="AE13" s="10" t="s">
        <v>24</v>
      </c>
      <c r="AF13" s="3" t="s">
        <v>20</v>
      </c>
      <c r="AG13" s="9" t="s">
        <v>36</v>
      </c>
      <c r="AH13" s="10" t="s">
        <v>24</v>
      </c>
      <c r="AI13" s="3" t="s">
        <v>27</v>
      </c>
      <c r="AJ13" s="9" t="s">
        <v>37</v>
      </c>
      <c r="AK13" s="10" t="s">
        <v>24</v>
      </c>
      <c r="AL13" s="3" t="s">
        <v>21</v>
      </c>
      <c r="AM13" s="9" t="s">
        <v>38</v>
      </c>
      <c r="AN13" s="10" t="s">
        <v>24</v>
      </c>
      <c r="AO13" s="3" t="s">
        <v>22</v>
      </c>
      <c r="AP13" s="9" t="s">
        <v>39</v>
      </c>
      <c r="AQ13" s="10" t="s">
        <v>24</v>
      </c>
      <c r="AR13" s="7" t="s">
        <v>23</v>
      </c>
      <c r="AS13" s="9" t="s">
        <v>40</v>
      </c>
      <c r="AT13" s="10" t="s">
        <v>24</v>
      </c>
      <c r="AU13" s="3" t="s">
        <v>48</v>
      </c>
      <c r="AV13" s="3" t="s">
        <v>49</v>
      </c>
      <c r="AW13" s="3" t="s">
        <v>50</v>
      </c>
      <c r="AX13" s="3" t="s">
        <v>51</v>
      </c>
      <c r="AY13" s="7" t="s">
        <v>25</v>
      </c>
    </row>
    <row r="14" spans="1:51" x14ac:dyDescent="0.3">
      <c r="A14" s="11" t="s">
        <v>73</v>
      </c>
      <c r="B14" s="11" t="s">
        <v>53</v>
      </c>
      <c r="C14" s="11">
        <v>2</v>
      </c>
      <c r="D14" s="11">
        <v>3</v>
      </c>
      <c r="E14" s="11">
        <v>4</v>
      </c>
      <c r="F14" s="11">
        <v>15</v>
      </c>
      <c r="G14" s="11">
        <v>0</v>
      </c>
      <c r="H14" s="11">
        <v>15</v>
      </c>
      <c r="I14" s="11">
        <v>5800</v>
      </c>
      <c r="J14" s="11">
        <v>7730</v>
      </c>
      <c r="K14" s="11">
        <v>89.6</v>
      </c>
      <c r="L14" s="12">
        <v>83</v>
      </c>
      <c r="M14" s="13">
        <v>7.9500000000000001E-2</v>
      </c>
      <c r="N14" s="11">
        <v>44.8</v>
      </c>
      <c r="O14" s="12" t="s">
        <v>46</v>
      </c>
      <c r="P14" s="13" t="s">
        <v>46</v>
      </c>
      <c r="Q14" s="11" t="s">
        <v>46</v>
      </c>
      <c r="R14" s="12" t="s">
        <v>46</v>
      </c>
      <c r="S14" s="13" t="s">
        <v>46</v>
      </c>
      <c r="T14" s="11" t="s">
        <v>46</v>
      </c>
      <c r="U14" s="12" t="s">
        <v>46</v>
      </c>
      <c r="V14" s="13" t="s">
        <v>46</v>
      </c>
      <c r="W14" s="11">
        <v>31.1</v>
      </c>
      <c r="X14" s="12">
        <v>30</v>
      </c>
      <c r="Y14" s="13">
        <v>3.6999999999999998E-2</v>
      </c>
      <c r="Z14" s="14">
        <v>13.1</v>
      </c>
      <c r="AA14" s="12">
        <v>13</v>
      </c>
      <c r="AB14" s="13">
        <v>8.0000000000000002E-3</v>
      </c>
      <c r="AC14" s="11">
        <v>10.4</v>
      </c>
      <c r="AD14" s="12">
        <v>7.1</v>
      </c>
      <c r="AE14" s="13">
        <v>0.46500000000000002</v>
      </c>
      <c r="AF14" s="11">
        <v>7.1</v>
      </c>
      <c r="AG14" s="12">
        <v>7.1</v>
      </c>
      <c r="AH14" s="13">
        <v>0</v>
      </c>
      <c r="AI14" s="11" t="s">
        <v>47</v>
      </c>
      <c r="AJ14" s="12" t="s">
        <v>47</v>
      </c>
      <c r="AK14" s="13" t="s">
        <v>47</v>
      </c>
      <c r="AL14" s="14">
        <f>SUM(Z14,AC14,AF14)</f>
        <v>30.6</v>
      </c>
      <c r="AM14" s="12">
        <v>28</v>
      </c>
      <c r="AN14" s="13">
        <v>9.2999999999999999E-2</v>
      </c>
      <c r="AO14" s="11">
        <v>4.7</v>
      </c>
      <c r="AP14" s="12">
        <v>4</v>
      </c>
      <c r="AQ14" s="13">
        <v>0.17499999999999999</v>
      </c>
      <c r="AR14" s="14" t="s">
        <v>62</v>
      </c>
      <c r="AS14" s="12">
        <v>40</v>
      </c>
      <c r="AT14" s="13" t="s">
        <v>65</v>
      </c>
      <c r="AU14" s="11">
        <v>3500</v>
      </c>
      <c r="AV14" s="11">
        <v>2800</v>
      </c>
      <c r="AW14" s="11">
        <v>2655</v>
      </c>
      <c r="AX14" s="11" t="s">
        <v>47</v>
      </c>
      <c r="AY14" s="11" t="s">
        <v>61</v>
      </c>
    </row>
    <row r="15" spans="1:51" x14ac:dyDescent="0.3">
      <c r="A15" s="11" t="s">
        <v>74</v>
      </c>
      <c r="B15" s="11" t="s">
        <v>54</v>
      </c>
      <c r="C15" s="11">
        <v>2</v>
      </c>
      <c r="D15" s="11">
        <v>3</v>
      </c>
      <c r="E15" s="11">
        <v>4</v>
      </c>
      <c r="F15" s="11">
        <v>0</v>
      </c>
      <c r="G15" s="11">
        <v>2</v>
      </c>
      <c r="H15" s="11">
        <v>2</v>
      </c>
      <c r="I15" s="11">
        <v>5800</v>
      </c>
      <c r="J15" s="11">
        <v>7730</v>
      </c>
      <c r="K15" s="11">
        <v>89.6</v>
      </c>
      <c r="L15" s="12">
        <v>83</v>
      </c>
      <c r="M15" s="13">
        <v>0.08</v>
      </c>
      <c r="N15" s="11">
        <v>44.8</v>
      </c>
      <c r="O15" s="12" t="s">
        <v>46</v>
      </c>
      <c r="P15" s="13" t="s">
        <v>46</v>
      </c>
      <c r="Q15" s="11" t="s">
        <v>46</v>
      </c>
      <c r="R15" s="12" t="s">
        <v>46</v>
      </c>
      <c r="S15" s="13" t="s">
        <v>46</v>
      </c>
      <c r="T15" s="11" t="s">
        <v>46</v>
      </c>
      <c r="U15" s="12" t="s">
        <v>46</v>
      </c>
      <c r="V15" s="13" t="s">
        <v>46</v>
      </c>
      <c r="W15" s="11">
        <v>31.1</v>
      </c>
      <c r="X15" s="12">
        <v>30</v>
      </c>
      <c r="Y15" s="13">
        <v>3.6999999999999998E-2</v>
      </c>
      <c r="Z15" s="14">
        <v>13.1</v>
      </c>
      <c r="AA15" s="12">
        <v>13</v>
      </c>
      <c r="AB15" s="13">
        <v>8.0000000000000002E-3</v>
      </c>
      <c r="AC15" s="11">
        <v>10.4</v>
      </c>
      <c r="AD15" s="12">
        <v>7.1</v>
      </c>
      <c r="AE15" s="13">
        <v>0.46500000000000002</v>
      </c>
      <c r="AF15" s="11">
        <v>7.1</v>
      </c>
      <c r="AG15" s="12">
        <v>7.1</v>
      </c>
      <c r="AH15" s="13">
        <v>0</v>
      </c>
      <c r="AI15" s="11" t="s">
        <v>47</v>
      </c>
      <c r="AJ15" s="12" t="s">
        <v>47</v>
      </c>
      <c r="AK15" s="13" t="s">
        <v>47</v>
      </c>
      <c r="AL15" s="14">
        <f t="shared" ref="AL15:AL19" si="0">SUM(Z15,AC15,AF15)</f>
        <v>30.6</v>
      </c>
      <c r="AM15" s="12">
        <v>28</v>
      </c>
      <c r="AN15" s="13">
        <v>9.2999999999999999E-2</v>
      </c>
      <c r="AO15" s="11">
        <v>4.7</v>
      </c>
      <c r="AP15" s="12">
        <v>4</v>
      </c>
      <c r="AQ15" s="13">
        <v>0.17499999999999999</v>
      </c>
      <c r="AR15" s="14">
        <v>68.3</v>
      </c>
      <c r="AS15" s="12">
        <v>40</v>
      </c>
      <c r="AT15" s="13">
        <v>0.70799999999999996</v>
      </c>
      <c r="AU15" s="11">
        <v>3500</v>
      </c>
      <c r="AV15" s="11">
        <v>2800</v>
      </c>
      <c r="AW15" s="11">
        <v>2655</v>
      </c>
      <c r="AX15" s="11" t="s">
        <v>47</v>
      </c>
      <c r="AY15" s="11" t="s">
        <v>61</v>
      </c>
    </row>
    <row r="16" spans="1:51" ht="30" customHeight="1" x14ac:dyDescent="0.3">
      <c r="A16" s="15" t="s">
        <v>79</v>
      </c>
      <c r="B16" s="11" t="s">
        <v>55</v>
      </c>
      <c r="C16" s="11">
        <v>2</v>
      </c>
      <c r="D16" s="11">
        <v>4</v>
      </c>
      <c r="E16" s="11">
        <v>6</v>
      </c>
      <c r="F16" s="11">
        <v>0</v>
      </c>
      <c r="G16" s="11">
        <v>1</v>
      </c>
      <c r="H16" s="11">
        <v>1</v>
      </c>
      <c r="I16" s="11">
        <v>5800</v>
      </c>
      <c r="J16" s="11">
        <v>12650</v>
      </c>
      <c r="K16" s="11" t="s">
        <v>82</v>
      </c>
      <c r="L16" s="12" t="s">
        <v>68</v>
      </c>
      <c r="M16" s="13">
        <v>0.182</v>
      </c>
      <c r="N16" s="11">
        <v>73.400000000000006</v>
      </c>
      <c r="O16" s="12" t="s">
        <v>46</v>
      </c>
      <c r="P16" s="13" t="s">
        <v>46</v>
      </c>
      <c r="Q16" s="11" t="s">
        <v>46</v>
      </c>
      <c r="R16" s="12" t="s">
        <v>46</v>
      </c>
      <c r="S16" s="13" t="s">
        <v>46</v>
      </c>
      <c r="T16" s="11" t="s">
        <v>46</v>
      </c>
      <c r="U16" s="12" t="s">
        <v>46</v>
      </c>
      <c r="V16" s="13" t="s">
        <v>46</v>
      </c>
      <c r="W16" s="14">
        <v>38.9</v>
      </c>
      <c r="X16" s="12" t="s">
        <v>72</v>
      </c>
      <c r="Y16" s="13">
        <v>5.0999999999999997E-2</v>
      </c>
      <c r="Z16" s="14">
        <v>13</v>
      </c>
      <c r="AA16" s="12">
        <v>13</v>
      </c>
      <c r="AB16" s="13">
        <v>0</v>
      </c>
      <c r="AC16" s="14">
        <v>11.4</v>
      </c>
      <c r="AD16" s="12">
        <v>11.4</v>
      </c>
      <c r="AE16" s="13">
        <v>0</v>
      </c>
      <c r="AF16" s="11">
        <v>8.6999999999999993</v>
      </c>
      <c r="AG16" s="12">
        <v>7.1</v>
      </c>
      <c r="AH16" s="13">
        <v>0.22500000000000001</v>
      </c>
      <c r="AI16" s="11">
        <v>7.1</v>
      </c>
      <c r="AJ16" s="12">
        <v>7.1</v>
      </c>
      <c r="AK16" s="13">
        <v>0</v>
      </c>
      <c r="AL16" s="14">
        <f>SUM(Z16,AC16,AF16,AI16)</f>
        <v>40.199999999999996</v>
      </c>
      <c r="AM16" s="12" t="s">
        <v>69</v>
      </c>
      <c r="AN16" s="13">
        <v>0.11700000000000001</v>
      </c>
      <c r="AO16" s="11">
        <v>6.1</v>
      </c>
      <c r="AP16" s="12" t="s">
        <v>70</v>
      </c>
      <c r="AQ16" s="13">
        <v>1.7000000000000001E-2</v>
      </c>
      <c r="AR16" s="14">
        <v>104.8</v>
      </c>
      <c r="AS16" s="12">
        <v>50</v>
      </c>
      <c r="AT16" s="13">
        <v>1.0960000000000001</v>
      </c>
      <c r="AU16" s="11">
        <v>3400</v>
      </c>
      <c r="AV16" s="11">
        <v>3255</v>
      </c>
      <c r="AW16" s="11">
        <v>2700</v>
      </c>
      <c r="AX16" s="11">
        <v>2370</v>
      </c>
      <c r="AY16" s="11" t="s">
        <v>61</v>
      </c>
    </row>
    <row r="17" spans="1:51" ht="30" customHeight="1" x14ac:dyDescent="0.3">
      <c r="A17" s="15" t="s">
        <v>75</v>
      </c>
      <c r="B17" s="11" t="s">
        <v>56</v>
      </c>
      <c r="C17" s="11">
        <v>1</v>
      </c>
      <c r="D17" s="11">
        <v>1</v>
      </c>
      <c r="E17" s="11">
        <v>2</v>
      </c>
      <c r="F17" s="11">
        <v>12</v>
      </c>
      <c r="G17" s="11">
        <v>0</v>
      </c>
      <c r="H17" s="11">
        <v>12</v>
      </c>
      <c r="I17" s="11">
        <v>5800</v>
      </c>
      <c r="J17" s="11">
        <v>10470</v>
      </c>
      <c r="K17" s="14" t="s">
        <v>83</v>
      </c>
      <c r="L17" s="12">
        <v>45</v>
      </c>
      <c r="M17" s="13">
        <v>0.2</v>
      </c>
      <c r="N17" s="14">
        <v>54</v>
      </c>
      <c r="O17" s="12" t="s">
        <v>46</v>
      </c>
      <c r="P17" s="13" t="s">
        <v>46</v>
      </c>
      <c r="Q17" s="11" t="s">
        <v>46</v>
      </c>
      <c r="R17" s="12" t="s">
        <v>46</v>
      </c>
      <c r="S17" s="13" t="s">
        <v>46</v>
      </c>
      <c r="T17" s="11" t="s">
        <v>46</v>
      </c>
      <c r="U17" s="12" t="s">
        <v>46</v>
      </c>
      <c r="V17" s="13" t="s">
        <v>46</v>
      </c>
      <c r="W17" s="14">
        <v>23</v>
      </c>
      <c r="X17" s="12">
        <v>23</v>
      </c>
      <c r="Y17" s="13">
        <v>0</v>
      </c>
      <c r="Z17" s="14">
        <v>13</v>
      </c>
      <c r="AA17" s="12">
        <v>11.4</v>
      </c>
      <c r="AB17" s="13">
        <v>0.14000000000000001</v>
      </c>
      <c r="AC17" s="14" t="s">
        <v>47</v>
      </c>
      <c r="AD17" s="12" t="s">
        <v>47</v>
      </c>
      <c r="AE17" s="13" t="s">
        <v>47</v>
      </c>
      <c r="AF17" s="14" t="s">
        <v>47</v>
      </c>
      <c r="AG17" s="12" t="s">
        <v>47</v>
      </c>
      <c r="AH17" s="13" t="s">
        <v>47</v>
      </c>
      <c r="AI17" s="14" t="s">
        <v>47</v>
      </c>
      <c r="AJ17" s="12" t="s">
        <v>47</v>
      </c>
      <c r="AK17" s="13" t="s">
        <v>47</v>
      </c>
      <c r="AL17" s="14">
        <v>13</v>
      </c>
      <c r="AM17" s="12">
        <v>11.4</v>
      </c>
      <c r="AN17" s="13">
        <v>0.14000000000000001</v>
      </c>
      <c r="AO17" s="11">
        <v>3</v>
      </c>
      <c r="AP17" s="12">
        <v>3</v>
      </c>
      <c r="AQ17" s="13">
        <v>0</v>
      </c>
      <c r="AR17" s="14" t="s">
        <v>64</v>
      </c>
      <c r="AS17" s="12">
        <v>5</v>
      </c>
      <c r="AT17" s="13" t="s">
        <v>66</v>
      </c>
      <c r="AU17" s="11">
        <v>2850</v>
      </c>
      <c r="AV17" s="11" t="s">
        <v>47</v>
      </c>
      <c r="AW17" s="11" t="s">
        <v>47</v>
      </c>
      <c r="AX17" s="11" t="s">
        <v>47</v>
      </c>
      <c r="AY17" s="11" t="s">
        <v>61</v>
      </c>
    </row>
    <row r="18" spans="1:51" x14ac:dyDescent="0.3">
      <c r="A18" s="11" t="s">
        <v>76</v>
      </c>
      <c r="B18" s="11" t="s">
        <v>57</v>
      </c>
      <c r="C18" s="11">
        <v>2</v>
      </c>
      <c r="D18" s="11">
        <v>2</v>
      </c>
      <c r="E18" s="11">
        <v>4</v>
      </c>
      <c r="F18" s="11">
        <v>12</v>
      </c>
      <c r="G18" s="11">
        <v>0</v>
      </c>
      <c r="H18" s="11">
        <v>12</v>
      </c>
      <c r="I18" s="11">
        <v>5800</v>
      </c>
      <c r="J18" s="11">
        <v>7610</v>
      </c>
      <c r="K18" s="14">
        <v>85.6</v>
      </c>
      <c r="L18" s="12" t="s">
        <v>80</v>
      </c>
      <c r="M18" s="13">
        <v>4.3999999999999997E-2</v>
      </c>
      <c r="N18" s="14" t="s">
        <v>46</v>
      </c>
      <c r="O18" s="12" t="s">
        <v>46</v>
      </c>
      <c r="P18" s="13" t="s">
        <v>46</v>
      </c>
      <c r="Q18" s="11" t="s">
        <v>46</v>
      </c>
      <c r="R18" s="12" t="s">
        <v>46</v>
      </c>
      <c r="S18" s="13" t="s">
        <v>46</v>
      </c>
      <c r="T18" s="11" t="s">
        <v>46</v>
      </c>
      <c r="U18" s="12" t="s">
        <v>46</v>
      </c>
      <c r="V18" s="13" t="s">
        <v>46</v>
      </c>
      <c r="W18" s="14">
        <v>30</v>
      </c>
      <c r="X18" s="12">
        <v>30</v>
      </c>
      <c r="Y18" s="13">
        <v>0</v>
      </c>
      <c r="Z18" s="14">
        <v>13</v>
      </c>
      <c r="AA18" s="12">
        <v>13</v>
      </c>
      <c r="AB18" s="13">
        <v>0</v>
      </c>
      <c r="AC18" s="14">
        <v>11.4</v>
      </c>
      <c r="AD18" s="12">
        <v>11.4</v>
      </c>
      <c r="AE18" s="13">
        <v>0</v>
      </c>
      <c r="AF18" s="14" t="s">
        <v>47</v>
      </c>
      <c r="AG18" s="12" t="s">
        <v>47</v>
      </c>
      <c r="AH18" s="13" t="s">
        <v>47</v>
      </c>
      <c r="AI18" s="14" t="s">
        <v>47</v>
      </c>
      <c r="AJ18" s="12" t="s">
        <v>47</v>
      </c>
      <c r="AK18" s="13" t="s">
        <v>47</v>
      </c>
      <c r="AL18" s="14">
        <f t="shared" si="0"/>
        <v>24.4</v>
      </c>
      <c r="AM18" s="12">
        <v>24.4</v>
      </c>
      <c r="AN18" s="13">
        <v>0</v>
      </c>
      <c r="AO18" s="14">
        <v>6</v>
      </c>
      <c r="AP18" s="12">
        <v>6</v>
      </c>
      <c r="AQ18" s="13">
        <v>0</v>
      </c>
      <c r="AR18" s="14">
        <v>13.3</v>
      </c>
      <c r="AS18" s="12">
        <v>7</v>
      </c>
      <c r="AT18" s="13">
        <v>0.9</v>
      </c>
      <c r="AU18" s="11">
        <v>2815</v>
      </c>
      <c r="AV18" s="11">
        <v>2885</v>
      </c>
      <c r="AW18" s="11" t="s">
        <v>47</v>
      </c>
      <c r="AX18" s="11" t="s">
        <v>47</v>
      </c>
      <c r="AY18" s="11" t="s">
        <v>61</v>
      </c>
    </row>
    <row r="19" spans="1:51" x14ac:dyDescent="0.3">
      <c r="A19" s="11" t="s">
        <v>77</v>
      </c>
      <c r="B19" s="11" t="s">
        <v>58</v>
      </c>
      <c r="C19" s="11">
        <v>1</v>
      </c>
      <c r="D19" s="11">
        <v>2</v>
      </c>
      <c r="E19" s="11">
        <v>4</v>
      </c>
      <c r="F19" s="11">
        <v>0</v>
      </c>
      <c r="G19" s="11">
        <v>7</v>
      </c>
      <c r="H19" s="11">
        <v>7</v>
      </c>
      <c r="I19" s="11">
        <v>6000</v>
      </c>
      <c r="J19" s="11">
        <v>14395</v>
      </c>
      <c r="K19" s="11">
        <v>77.599999999999994</v>
      </c>
      <c r="L19" s="12">
        <v>73</v>
      </c>
      <c r="M19" s="13">
        <v>6.3E-2</v>
      </c>
      <c r="N19" s="14">
        <v>77.599999999999994</v>
      </c>
      <c r="O19" s="12" t="s">
        <v>46</v>
      </c>
      <c r="P19" s="13" t="s">
        <v>46</v>
      </c>
      <c r="Q19" s="11" t="s">
        <v>46</v>
      </c>
      <c r="R19" s="12" t="s">
        <v>46</v>
      </c>
      <c r="S19" s="13" t="s">
        <v>46</v>
      </c>
      <c r="T19" s="11" t="s">
        <v>46</v>
      </c>
      <c r="U19" s="12" t="s">
        <v>46</v>
      </c>
      <c r="V19" s="13" t="s">
        <v>46</v>
      </c>
      <c r="W19" s="14">
        <v>30</v>
      </c>
      <c r="X19" s="12">
        <v>30</v>
      </c>
      <c r="Y19" s="13">
        <v>0</v>
      </c>
      <c r="Z19" s="14">
        <v>13</v>
      </c>
      <c r="AA19" s="12">
        <v>13</v>
      </c>
      <c r="AB19" s="13">
        <v>0</v>
      </c>
      <c r="AC19" s="14">
        <v>12.1</v>
      </c>
      <c r="AD19" s="12">
        <v>11.4</v>
      </c>
      <c r="AE19" s="13">
        <v>6.0999999999999999E-2</v>
      </c>
      <c r="AF19" s="14" t="s">
        <v>47</v>
      </c>
      <c r="AG19" s="12" t="s">
        <v>47</v>
      </c>
      <c r="AH19" s="13" t="s">
        <v>47</v>
      </c>
      <c r="AI19" s="14" t="s">
        <v>47</v>
      </c>
      <c r="AJ19" s="12" t="s">
        <v>47</v>
      </c>
      <c r="AK19" s="13" t="s">
        <v>47</v>
      </c>
      <c r="AL19" s="14">
        <f t="shared" si="0"/>
        <v>25.1</v>
      </c>
      <c r="AM19" s="12">
        <v>24.4</v>
      </c>
      <c r="AN19" s="13">
        <v>2.9000000000000001E-2</v>
      </c>
      <c r="AO19" s="14">
        <v>6.9</v>
      </c>
      <c r="AP19" s="12">
        <v>6</v>
      </c>
      <c r="AQ19" s="13">
        <v>0.15</v>
      </c>
      <c r="AR19" s="11" t="s">
        <v>63</v>
      </c>
      <c r="AS19" s="12">
        <v>7</v>
      </c>
      <c r="AT19" s="13" t="s">
        <v>67</v>
      </c>
      <c r="AU19" s="11">
        <v>2800</v>
      </c>
      <c r="AV19" s="11">
        <v>2800</v>
      </c>
      <c r="AW19" s="11" t="s">
        <v>47</v>
      </c>
      <c r="AX19" s="11" t="s">
        <v>47</v>
      </c>
      <c r="AY19" s="11" t="s">
        <v>61</v>
      </c>
    </row>
    <row r="20" spans="1:51" x14ac:dyDescent="0.3">
      <c r="A20" s="11" t="s">
        <v>78</v>
      </c>
      <c r="B20" s="11" t="s">
        <v>59</v>
      </c>
      <c r="C20" s="11">
        <v>2</v>
      </c>
      <c r="D20" s="11">
        <v>3</v>
      </c>
      <c r="E20" s="11">
        <v>5</v>
      </c>
      <c r="F20" s="11">
        <v>0</v>
      </c>
      <c r="G20" s="11">
        <v>7</v>
      </c>
      <c r="H20" s="11">
        <v>7</v>
      </c>
      <c r="I20" s="11">
        <v>6000</v>
      </c>
      <c r="J20" s="11">
        <v>8475</v>
      </c>
      <c r="K20" s="11">
        <v>98.5</v>
      </c>
      <c r="L20" s="12" t="s">
        <v>81</v>
      </c>
      <c r="M20" s="13">
        <v>2.5999999999999999E-2</v>
      </c>
      <c r="N20" s="14" t="s">
        <v>46</v>
      </c>
      <c r="O20" s="12" t="s">
        <v>46</v>
      </c>
      <c r="P20" s="13" t="s">
        <v>46</v>
      </c>
      <c r="Q20" s="11" t="s">
        <v>46</v>
      </c>
      <c r="R20" s="12" t="s">
        <v>46</v>
      </c>
      <c r="S20" s="13" t="s">
        <v>46</v>
      </c>
      <c r="T20" s="11" t="s">
        <v>46</v>
      </c>
      <c r="U20" s="12" t="s">
        <v>46</v>
      </c>
      <c r="V20" s="13" t="s">
        <v>46</v>
      </c>
      <c r="W20" s="11">
        <v>34.1</v>
      </c>
      <c r="X20" s="12">
        <v>34</v>
      </c>
      <c r="Y20" s="13">
        <v>3.0000000000000001E-3</v>
      </c>
      <c r="Z20" s="14">
        <v>13.1</v>
      </c>
      <c r="AA20" s="12">
        <v>13</v>
      </c>
      <c r="AB20" s="13">
        <v>8.0000000000000002E-3</v>
      </c>
      <c r="AC20" s="14">
        <v>11.5</v>
      </c>
      <c r="AD20" s="12">
        <v>11.4</v>
      </c>
      <c r="AE20" s="13">
        <v>8.9999999999999993E-3</v>
      </c>
      <c r="AF20" s="11">
        <v>8.1</v>
      </c>
      <c r="AG20" s="12">
        <v>7.1</v>
      </c>
      <c r="AH20" s="13">
        <v>0.14099999999999999</v>
      </c>
      <c r="AI20" s="14" t="s">
        <v>47</v>
      </c>
      <c r="AJ20" s="12" t="s">
        <v>47</v>
      </c>
      <c r="AK20" s="13" t="s">
        <v>47</v>
      </c>
      <c r="AL20" s="14">
        <f t="shared" ref="AL20" si="1">SUM(Z20,AC20,AF20)</f>
        <v>32.700000000000003</v>
      </c>
      <c r="AM20" s="12">
        <v>31.5</v>
      </c>
      <c r="AN20" s="13">
        <v>3.7999999999999999E-2</v>
      </c>
      <c r="AO20" s="14">
        <v>9</v>
      </c>
      <c r="AP20" s="12">
        <v>9</v>
      </c>
      <c r="AQ20" s="13">
        <v>0</v>
      </c>
      <c r="AR20" s="14">
        <v>10.199999999999999</v>
      </c>
      <c r="AS20" s="12">
        <v>9</v>
      </c>
      <c r="AT20" s="13">
        <v>0.13200000000000001</v>
      </c>
      <c r="AU20" s="11">
        <v>2975</v>
      </c>
      <c r="AV20" s="11">
        <v>2800</v>
      </c>
      <c r="AW20" s="11">
        <v>2100</v>
      </c>
      <c r="AX20" s="11" t="s">
        <v>47</v>
      </c>
      <c r="AY20" s="11" t="s">
        <v>61</v>
      </c>
    </row>
    <row r="22" spans="1:51" x14ac:dyDescent="0.3">
      <c r="B22" s="24" t="s">
        <v>84</v>
      </c>
      <c r="C22" s="25"/>
      <c r="D22" s="25"/>
      <c r="E22" s="25"/>
      <c r="F22" s="25"/>
      <c r="G22" s="26"/>
      <c r="H22" s="16"/>
      <c r="I22" s="33" t="s">
        <v>85</v>
      </c>
      <c r="J22" s="34"/>
      <c r="K22" s="34"/>
      <c r="L22" s="34"/>
      <c r="M22" s="34"/>
      <c r="N22" s="35"/>
      <c r="O22" s="17"/>
      <c r="P22" s="42" t="s">
        <v>86</v>
      </c>
      <c r="Q22" s="43"/>
      <c r="R22" s="43"/>
      <c r="S22" s="43"/>
      <c r="T22" s="44"/>
    </row>
    <row r="23" spans="1:51" x14ac:dyDescent="0.3">
      <c r="B23" s="27"/>
      <c r="C23" s="28"/>
      <c r="D23" s="28"/>
      <c r="E23" s="28"/>
      <c r="F23" s="28"/>
      <c r="G23" s="29"/>
      <c r="H23" s="16"/>
      <c r="I23" s="36"/>
      <c r="J23" s="37"/>
      <c r="K23" s="37"/>
      <c r="L23" s="37"/>
      <c r="M23" s="37"/>
      <c r="N23" s="38"/>
      <c r="O23" s="17"/>
      <c r="P23" s="45"/>
      <c r="Q23" s="46"/>
      <c r="R23" s="46"/>
      <c r="S23" s="46"/>
      <c r="T23" s="47"/>
    </row>
    <row r="24" spans="1:51" x14ac:dyDescent="0.3">
      <c r="B24" s="27"/>
      <c r="C24" s="28"/>
      <c r="D24" s="28"/>
      <c r="E24" s="28"/>
      <c r="F24" s="28"/>
      <c r="G24" s="29"/>
      <c r="H24" s="16"/>
      <c r="I24" s="36"/>
      <c r="J24" s="37"/>
      <c r="K24" s="37"/>
      <c r="L24" s="37"/>
      <c r="M24" s="37"/>
      <c r="N24" s="38"/>
      <c r="O24" s="17"/>
      <c r="P24" s="45"/>
      <c r="Q24" s="46"/>
      <c r="R24" s="46"/>
      <c r="S24" s="46"/>
      <c r="T24" s="47"/>
    </row>
    <row r="25" spans="1:51" x14ac:dyDescent="0.3">
      <c r="B25" s="30"/>
      <c r="C25" s="31"/>
      <c r="D25" s="31"/>
      <c r="E25" s="31"/>
      <c r="F25" s="31"/>
      <c r="G25" s="32"/>
      <c r="H25" s="16"/>
      <c r="I25" s="39"/>
      <c r="J25" s="40"/>
      <c r="K25" s="40"/>
      <c r="L25" s="40"/>
      <c r="M25" s="40"/>
      <c r="N25" s="41"/>
      <c r="O25" s="17"/>
      <c r="P25" s="48"/>
      <c r="Q25" s="49"/>
      <c r="R25" s="49"/>
      <c r="S25" s="49"/>
      <c r="T25" s="50"/>
    </row>
  </sheetData>
  <mergeCells count="21">
    <mergeCell ref="B22:G25"/>
    <mergeCell ref="I22:N25"/>
    <mergeCell ref="P22:T25"/>
    <mergeCell ref="L3:U4"/>
    <mergeCell ref="A10:D10"/>
    <mergeCell ref="E10:F10"/>
    <mergeCell ref="A9:D9"/>
    <mergeCell ref="E9:F9"/>
    <mergeCell ref="L8:U8"/>
    <mergeCell ref="L9:U11"/>
    <mergeCell ref="A1:H1"/>
    <mergeCell ref="A7:D7"/>
    <mergeCell ref="E7:F7"/>
    <mergeCell ref="A8:D8"/>
    <mergeCell ref="E8:F8"/>
    <mergeCell ref="A3:B3"/>
    <mergeCell ref="C3:I3"/>
    <mergeCell ref="A4:B4"/>
    <mergeCell ref="C4:I4"/>
    <mergeCell ref="A5:B5"/>
    <mergeCell ref="C5:I5"/>
  </mergeCells>
  <phoneticPr fontId="10" type="noConversion"/>
  <pageMargins left="0.7" right="0.7" top="0.75" bottom="0.75" header="0.3" footer="0.3"/>
  <pageSetup paperSize="9" scale="48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rcahill</dc:creator>
  <cp:lastModifiedBy>liam Murphy</cp:lastModifiedBy>
  <cp:lastPrinted>2024-12-05T11:29:50Z</cp:lastPrinted>
  <dcterms:created xsi:type="dcterms:W3CDTF">2021-05-28T12:15:01Z</dcterms:created>
  <dcterms:modified xsi:type="dcterms:W3CDTF">2025-04-01T22:03:41Z</dcterms:modified>
</cp:coreProperties>
</file>