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oche\DC\ACCDocs\OMPEU\23034 - Cooney's Lane\Project Files\01 WIP\Architecture\WS3_Planning\"/>
    </mc:Choice>
  </mc:AlternateContent>
  <xr:revisionPtr revIDLastSave="0" documentId="13_ncr:1_{4A1AC74F-0A7B-4A4B-BA1A-FEA2CD644E1C}" xr6:coauthVersionLast="47" xr6:coauthVersionMax="47" xr10:uidLastSave="{00000000-0000-0000-0000-000000000000}"/>
  <bookViews>
    <workbookView xWindow="-120" yWindow="-120" windowWidth="29040" windowHeight="17520" xr2:uid="{3DEFCEDE-D9AB-4005-8AFF-1AA6E365E80F}"/>
  </bookViews>
  <sheets>
    <sheet name="Sheet1" sheetId="1" r:id="rId1"/>
  </sheets>
  <definedNames>
    <definedName name="_xlnm.Print_Area" localSheetId="0">Sheet1!$A$1:$AJ$39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8" i="1" l="1"/>
  <c r="AE17" i="1"/>
  <c r="AB14" i="1"/>
  <c r="AB20" i="1"/>
  <c r="AB29" i="1"/>
  <c r="AE37" i="1" l="1"/>
  <c r="AB37" i="1"/>
  <c r="Y37" i="1"/>
  <c r="S37" i="1"/>
  <c r="P37" i="1"/>
  <c r="M37" i="1"/>
  <c r="AE36" i="1"/>
  <c r="AB36" i="1"/>
  <c r="Y36" i="1"/>
  <c r="S36" i="1"/>
  <c r="P36" i="1"/>
  <c r="M36" i="1"/>
  <c r="AE35" i="1"/>
  <c r="AB35" i="1"/>
  <c r="Y35" i="1"/>
  <c r="S35" i="1"/>
  <c r="P35" i="1"/>
  <c r="M35" i="1"/>
  <c r="AE34" i="1"/>
  <c r="AB34" i="1"/>
  <c r="Y34" i="1"/>
  <c r="S34" i="1"/>
  <c r="P34" i="1"/>
  <c r="M34" i="1"/>
  <c r="S18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6" i="1"/>
  <c r="AE15" i="1"/>
  <c r="AB33" i="1"/>
  <c r="AB32" i="1"/>
  <c r="AB31" i="1"/>
  <c r="AB30" i="1"/>
  <c r="AB28" i="1"/>
  <c r="AB27" i="1"/>
  <c r="AB26" i="1"/>
  <c r="AB25" i="1"/>
  <c r="AB24" i="1"/>
  <c r="AB23" i="1"/>
  <c r="AB22" i="1"/>
  <c r="AB21" i="1"/>
  <c r="AB19" i="1"/>
  <c r="AB18" i="1"/>
  <c r="AB17" i="1"/>
  <c r="AB16" i="1"/>
  <c r="AB15" i="1"/>
  <c r="Y33" i="1"/>
  <c r="Y32" i="1"/>
  <c r="Y31" i="1"/>
  <c r="Y30" i="1"/>
  <c r="Y29" i="1"/>
  <c r="Y28" i="1"/>
  <c r="Y27" i="1"/>
  <c r="Y26" i="1"/>
  <c r="Y25" i="1"/>
  <c r="Y24" i="1"/>
  <c r="Y23" i="1"/>
  <c r="Y22" i="1"/>
  <c r="Y20" i="1"/>
  <c r="Y21" i="1"/>
  <c r="Y19" i="1"/>
  <c r="Y18" i="1"/>
  <c r="Y17" i="1"/>
  <c r="Y16" i="1"/>
  <c r="Y15" i="1"/>
  <c r="V33" i="1"/>
  <c r="V20" i="1"/>
  <c r="V19" i="1"/>
  <c r="V22" i="1"/>
  <c r="V21" i="1"/>
  <c r="V18" i="1"/>
  <c r="S30" i="1"/>
  <c r="S33" i="1"/>
  <c r="S32" i="1"/>
  <c r="S31" i="1"/>
  <c r="S29" i="1"/>
  <c r="S28" i="1"/>
  <c r="S27" i="1"/>
  <c r="S26" i="1"/>
  <c r="S25" i="1"/>
  <c r="S24" i="1"/>
  <c r="S23" i="1"/>
  <c r="S22" i="1"/>
  <c r="S21" i="1"/>
  <c r="S20" i="1"/>
  <c r="S19" i="1"/>
  <c r="S17" i="1"/>
  <c r="S16" i="1"/>
  <c r="S15" i="1"/>
  <c r="P33" i="1"/>
  <c r="P32" i="1"/>
  <c r="P31" i="1"/>
  <c r="P30" i="1"/>
  <c r="P29" i="1"/>
  <c r="P28" i="1"/>
  <c r="P27" i="1"/>
  <c r="P26" i="1"/>
  <c r="P25" i="1"/>
  <c r="P24" i="1"/>
  <c r="P23" i="1"/>
  <c r="P18" i="1"/>
  <c r="P22" i="1"/>
  <c r="P21" i="1"/>
  <c r="P20" i="1"/>
  <c r="P19" i="1"/>
  <c r="P17" i="1"/>
  <c r="P16" i="1"/>
  <c r="P15" i="1"/>
  <c r="AE14" i="1"/>
  <c r="Y14" i="1"/>
  <c r="S14" i="1"/>
  <c r="P1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</calcChain>
</file>

<file path=xl/sharedStrings.xml><?xml version="1.0" encoding="utf-8"?>
<sst xmlns="http://schemas.openxmlformats.org/spreadsheetml/2006/main" count="238" uniqueCount="65">
  <si>
    <t>Guidelines to be included for reference as per unit type to comply with 1. Sustainable Urban Housing: Design Standards for New Apartments 2018 and 2. Quality Housing for Sustainable Communities 2007</t>
  </si>
  <si>
    <t xml:space="preserve">Lot </t>
  </si>
  <si>
    <t>Scheme</t>
  </si>
  <si>
    <t>Bidder</t>
  </si>
  <si>
    <t>Total no. of units</t>
  </si>
  <si>
    <t>REQUIREMENTS PER UNIT TYPE AS PER GUIDELINES 1 and 2</t>
  </si>
  <si>
    <t>Unit Ref</t>
  </si>
  <si>
    <t>Unit Type</t>
  </si>
  <si>
    <t>No. of Storeys</t>
  </si>
  <si>
    <t xml:space="preserve">Bedrooms </t>
  </si>
  <si>
    <t>Bed Spaces</t>
  </si>
  <si>
    <t>No. of Type - Inter</t>
  </si>
  <si>
    <t>No. of Type - End</t>
  </si>
  <si>
    <t>No. of Type - Total</t>
  </si>
  <si>
    <t>Internal Width (m)</t>
  </si>
  <si>
    <t>Internal Depth (m)</t>
  </si>
  <si>
    <t>Floor Area - Gross - Internal (m2)</t>
  </si>
  <si>
    <t>Area (SQM) Bed 1</t>
  </si>
  <si>
    <t>Area (SQM) Bed 2</t>
  </si>
  <si>
    <t>Area (SQM) Agg Bed</t>
  </si>
  <si>
    <t>Area (SQM) Storage</t>
  </si>
  <si>
    <t xml:space="preserve">Area (SQM) Private Amenity
Space </t>
  </si>
  <si>
    <t>% Difference</t>
  </si>
  <si>
    <t>Minimum width (m) - Bed 1</t>
  </si>
  <si>
    <t>Minimum width (m) - Bed 2</t>
  </si>
  <si>
    <t>Dual Aspect
(yes / no)</t>
  </si>
  <si>
    <t>Area (SQM) Agg Living/Dining/
Kitchen</t>
  </si>
  <si>
    <t>Minimum Floor Area - Gross - Internal (m2) required as per Guidelines</t>
  </si>
  <si>
    <t>Minimum Area (SQM) Agg Living/Dining/Kitchen as per Guidelines</t>
  </si>
  <si>
    <t>Minimum Area (SQM) Bed 1 required as per Guidelines</t>
  </si>
  <si>
    <t>Minimum Area (SQM) Bed 2 required as per Guidelines</t>
  </si>
  <si>
    <t>Minimum Area (SQM) Agg Bed required as per Guidelines</t>
  </si>
  <si>
    <t>Minimum Area (SQM) Storage required as per Guidelines</t>
  </si>
  <si>
    <t xml:space="preserve">Detailed Schedule of Accomodation </t>
  </si>
  <si>
    <t>No. of Apartments</t>
  </si>
  <si>
    <t>No. of Houses</t>
  </si>
  <si>
    <t>Cooney's Lane</t>
  </si>
  <si>
    <t>Lyonshall Ltd. &amp; Clancy Construction Ltd.</t>
  </si>
  <si>
    <t>1A</t>
  </si>
  <si>
    <t>1B</t>
  </si>
  <si>
    <t>2A</t>
  </si>
  <si>
    <t>1C</t>
  </si>
  <si>
    <t>1D</t>
  </si>
  <si>
    <t>2B</t>
  </si>
  <si>
    <t>1A1</t>
  </si>
  <si>
    <t>1C1</t>
  </si>
  <si>
    <t>4.7m</t>
  </si>
  <si>
    <t>10.8m</t>
  </si>
  <si>
    <t>n/a</t>
  </si>
  <si>
    <t>yes</t>
  </si>
  <si>
    <t>6.2m</t>
  </si>
  <si>
    <t>8.7m</t>
  </si>
  <si>
    <t>7.5m</t>
  </si>
  <si>
    <t>5.4m</t>
  </si>
  <si>
    <t>9.6m</t>
  </si>
  <si>
    <t>7.6m</t>
  </si>
  <si>
    <t xml:space="preserve"> Width (m) - Bed 1</t>
  </si>
  <si>
    <t>Width (m) - Bed 2</t>
  </si>
  <si>
    <t>no</t>
  </si>
  <si>
    <t xml:space="preserve">TO BE SUBMITTED IN BOTH PDF FORMAT AND EXCEL FORMAT </t>
  </si>
  <si>
    <t>Total Open Space*</t>
  </si>
  <si>
    <t>Minimum Area (SQM) Private Amenity required as per Guidelines
Space **</t>
  </si>
  <si>
    <t>*   Open space provided is communal rather than public</t>
  </si>
  <si>
    <t xml:space="preserve">** Private amenity space requirement for houses is in compliance with the Sustainable Residential Development and Compact Settlements Guidelines for Planning Authorities 2024. </t>
  </si>
  <si>
    <t>271.1m2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</si>
</sst>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43F6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0404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0" fillId="3" borderId="0" xfId="0" applyFill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8" fillId="0" borderId="0" xfId="0" applyFont="1"/>
    <xf numFmtId="0" fontId="1" fillId="3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9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80CB-CD86-4FBF-B660-0DA4B5CCF882}">
  <sheetPr>
    <pageSetUpPr fitToPage="1"/>
  </sheetPr>
  <dimension ref="A1:LM39"/>
  <sheetViews>
    <sheetView tabSelected="1" zoomScale="86" zoomScaleNormal="86" workbookViewId="0">
      <selection activeCell="I13" sqref="I13"/>
    </sheetView>
  </sheetViews>
  <sheetFormatPr defaultRowHeight="15" x14ac:dyDescent="0.25"/>
  <cols>
    <col min="1" max="1" width="10.42578125" customWidth="1"/>
    <col min="2" max="2" width="11.5703125" customWidth="1"/>
    <col min="3" max="36" width="10.42578125" customWidth="1"/>
  </cols>
  <sheetData>
    <row r="1" spans="1:36" ht="23.25" x14ac:dyDescent="0.35">
      <c r="A1" s="38" t="s">
        <v>33</v>
      </c>
      <c r="B1" s="39"/>
      <c r="C1" s="39"/>
      <c r="D1" s="39"/>
      <c r="E1" s="39"/>
      <c r="F1" s="39"/>
      <c r="G1" s="39"/>
      <c r="H1" s="39"/>
    </row>
    <row r="2" spans="1:36" x14ac:dyDescent="0.25">
      <c r="I2" s="1"/>
      <c r="J2" s="1"/>
    </row>
    <row r="3" spans="1:36" x14ac:dyDescent="0.25">
      <c r="A3" s="34" t="s">
        <v>1</v>
      </c>
      <c r="B3" s="35"/>
      <c r="C3" s="40">
        <v>3</v>
      </c>
      <c r="D3" s="40"/>
      <c r="E3" s="40"/>
      <c r="F3" s="40"/>
      <c r="G3" s="40"/>
      <c r="H3" s="40"/>
      <c r="I3" s="40"/>
      <c r="J3" s="1"/>
      <c r="L3" s="21" t="s">
        <v>59</v>
      </c>
      <c r="M3" s="21"/>
      <c r="N3" s="21"/>
      <c r="O3" s="21"/>
      <c r="P3" s="21"/>
      <c r="Q3" s="21"/>
      <c r="R3" s="21"/>
      <c r="S3" s="21"/>
      <c r="T3" s="21"/>
      <c r="U3" s="19"/>
      <c r="V3" s="19"/>
      <c r="W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6" x14ac:dyDescent="0.25">
      <c r="A4" s="34" t="s">
        <v>2</v>
      </c>
      <c r="B4" s="35"/>
      <c r="C4" s="36" t="s">
        <v>36</v>
      </c>
      <c r="D4" s="36"/>
      <c r="E4" s="36"/>
      <c r="F4" s="36"/>
      <c r="G4" s="36"/>
      <c r="H4" s="36"/>
      <c r="I4" s="36"/>
      <c r="J4" s="1"/>
      <c r="L4" s="21"/>
      <c r="M4" s="21"/>
      <c r="N4" s="21"/>
      <c r="O4" s="21"/>
      <c r="P4" s="21"/>
      <c r="Q4" s="21"/>
      <c r="R4" s="21"/>
      <c r="S4" s="21"/>
      <c r="T4" s="21"/>
      <c r="U4" s="19"/>
      <c r="V4" s="19"/>
      <c r="W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36" ht="15" customHeight="1" x14ac:dyDescent="0.25">
      <c r="A5" s="34" t="s">
        <v>3</v>
      </c>
      <c r="B5" s="35"/>
      <c r="C5" s="36" t="s">
        <v>37</v>
      </c>
      <c r="D5" s="36"/>
      <c r="E5" s="36"/>
      <c r="F5" s="36"/>
      <c r="G5" s="36"/>
      <c r="H5" s="36"/>
      <c r="I5" s="36"/>
    </row>
    <row r="6" spans="1:36" ht="17.25" x14ac:dyDescent="0.25">
      <c r="G6" s="2"/>
    </row>
    <row r="7" spans="1:36" x14ac:dyDescent="0.25">
      <c r="A7" s="36" t="s">
        <v>4</v>
      </c>
      <c r="B7" s="36"/>
      <c r="C7" s="36"/>
      <c r="D7" s="36"/>
      <c r="E7" s="36">
        <v>24</v>
      </c>
      <c r="F7" s="36"/>
    </row>
    <row r="8" spans="1:36" x14ac:dyDescent="0.25">
      <c r="A8" s="36" t="s">
        <v>35</v>
      </c>
      <c r="B8" s="36"/>
      <c r="C8" s="36"/>
      <c r="D8" s="36"/>
      <c r="E8" s="36">
        <v>2</v>
      </c>
      <c r="F8" s="36"/>
      <c r="L8" s="22" t="s">
        <v>5</v>
      </c>
      <c r="M8" s="23"/>
      <c r="N8" s="23"/>
      <c r="O8" s="23"/>
      <c r="P8" s="23"/>
      <c r="Q8" s="23"/>
      <c r="R8" s="23"/>
      <c r="S8" s="23"/>
      <c r="T8" s="24"/>
      <c r="U8" s="20"/>
      <c r="V8" s="20"/>
      <c r="W8" s="20"/>
      <c r="Z8" s="20"/>
      <c r="AA8" s="20"/>
      <c r="AB8" s="20"/>
      <c r="AC8" s="20"/>
      <c r="AD8" s="20"/>
      <c r="AE8" s="20"/>
      <c r="AF8" s="20"/>
      <c r="AG8" s="20"/>
      <c r="AH8" s="20"/>
      <c r="AI8" s="20"/>
    </row>
    <row r="9" spans="1:36" ht="14.45" customHeight="1" x14ac:dyDescent="0.25">
      <c r="A9" s="36" t="s">
        <v>34</v>
      </c>
      <c r="B9" s="36"/>
      <c r="C9" s="36"/>
      <c r="D9" s="36"/>
      <c r="E9" s="36">
        <v>22</v>
      </c>
      <c r="F9" s="36"/>
      <c r="L9" s="25" t="s">
        <v>0</v>
      </c>
      <c r="M9" s="26"/>
      <c r="N9" s="26"/>
      <c r="O9" s="26"/>
      <c r="P9" s="26"/>
      <c r="Q9" s="26"/>
      <c r="R9" s="26"/>
      <c r="S9" s="26"/>
      <c r="T9" s="27"/>
      <c r="U9" s="1"/>
      <c r="V9" s="1"/>
      <c r="W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6" x14ac:dyDescent="0.25">
      <c r="A10" s="36" t="s">
        <v>60</v>
      </c>
      <c r="B10" s="36"/>
      <c r="C10" s="36"/>
      <c r="D10" s="36"/>
      <c r="E10" s="37" t="s">
        <v>64</v>
      </c>
      <c r="F10" s="37"/>
      <c r="L10" s="28"/>
      <c r="M10" s="29"/>
      <c r="N10" s="29"/>
      <c r="O10" s="29"/>
      <c r="P10" s="29"/>
      <c r="Q10" s="29"/>
      <c r="R10" s="29"/>
      <c r="S10" s="29"/>
      <c r="T10" s="30"/>
      <c r="U10" s="1"/>
      <c r="V10" s="1"/>
      <c r="W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6" x14ac:dyDescent="0.25">
      <c r="L11" s="31"/>
      <c r="M11" s="32"/>
      <c r="N11" s="32"/>
      <c r="O11" s="32"/>
      <c r="P11" s="32"/>
      <c r="Q11" s="32"/>
      <c r="R11" s="32"/>
      <c r="S11" s="32"/>
      <c r="T11" s="33"/>
      <c r="U11" s="1"/>
      <c r="V11" s="1"/>
      <c r="W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3" spans="1:36" ht="284.45" customHeight="1" x14ac:dyDescent="0.25">
      <c r="A13" s="4" t="s">
        <v>6</v>
      </c>
      <c r="B13" s="5" t="s">
        <v>7</v>
      </c>
      <c r="C13" s="6" t="s">
        <v>8</v>
      </c>
      <c r="D13" s="6" t="s">
        <v>9</v>
      </c>
      <c r="E13" s="6" t="s">
        <v>10</v>
      </c>
      <c r="F13" s="7" t="s">
        <v>11</v>
      </c>
      <c r="G13" s="6" t="s">
        <v>12</v>
      </c>
      <c r="H13" s="6" t="s">
        <v>13</v>
      </c>
      <c r="I13" s="6" t="s">
        <v>14</v>
      </c>
      <c r="J13" s="6" t="s">
        <v>15</v>
      </c>
      <c r="K13" s="6" t="s">
        <v>16</v>
      </c>
      <c r="L13" s="9" t="s">
        <v>27</v>
      </c>
      <c r="M13" s="11" t="s">
        <v>22</v>
      </c>
      <c r="N13" s="8" t="s">
        <v>26</v>
      </c>
      <c r="O13" s="10" t="s">
        <v>28</v>
      </c>
      <c r="P13" s="11" t="s">
        <v>22</v>
      </c>
      <c r="Q13" s="4" t="s">
        <v>17</v>
      </c>
      <c r="R13" s="10" t="s">
        <v>29</v>
      </c>
      <c r="S13" s="11" t="s">
        <v>22</v>
      </c>
      <c r="T13" s="4" t="s">
        <v>18</v>
      </c>
      <c r="U13" s="10" t="s">
        <v>30</v>
      </c>
      <c r="V13" s="11" t="s">
        <v>22</v>
      </c>
      <c r="W13" s="4" t="s">
        <v>19</v>
      </c>
      <c r="X13" s="10" t="s">
        <v>31</v>
      </c>
      <c r="Y13" s="11" t="s">
        <v>22</v>
      </c>
      <c r="Z13" s="4" t="s">
        <v>20</v>
      </c>
      <c r="AA13" s="10" t="s">
        <v>32</v>
      </c>
      <c r="AB13" s="11" t="s">
        <v>22</v>
      </c>
      <c r="AC13" s="8" t="s">
        <v>21</v>
      </c>
      <c r="AD13" s="10" t="s">
        <v>61</v>
      </c>
      <c r="AE13" s="11" t="s">
        <v>22</v>
      </c>
      <c r="AF13" s="4" t="s">
        <v>56</v>
      </c>
      <c r="AG13" s="18" t="s">
        <v>23</v>
      </c>
      <c r="AH13" s="4" t="s">
        <v>57</v>
      </c>
      <c r="AI13" s="18" t="s">
        <v>24</v>
      </c>
      <c r="AJ13" s="8" t="s">
        <v>25</v>
      </c>
    </row>
    <row r="14" spans="1:36" x14ac:dyDescent="0.25">
      <c r="A14" s="3">
        <v>1</v>
      </c>
      <c r="B14" s="3" t="s">
        <v>38</v>
      </c>
      <c r="C14" s="3">
        <v>1</v>
      </c>
      <c r="D14" s="3">
        <v>1</v>
      </c>
      <c r="E14" s="3">
        <v>2</v>
      </c>
      <c r="F14" s="3">
        <v>0</v>
      </c>
      <c r="G14" s="3">
        <v>2</v>
      </c>
      <c r="H14" s="3">
        <v>2</v>
      </c>
      <c r="I14" s="16" t="s">
        <v>46</v>
      </c>
      <c r="J14" s="13" t="s">
        <v>47</v>
      </c>
      <c r="K14" s="16">
        <v>56.4</v>
      </c>
      <c r="L14" s="14">
        <v>45</v>
      </c>
      <c r="M14" s="17">
        <f t="shared" ref="M14:M32" si="0">(K14-L14)/L14</f>
        <v>0.2533333333333333</v>
      </c>
      <c r="N14" s="13">
        <v>23.6</v>
      </c>
      <c r="O14" s="14">
        <v>23</v>
      </c>
      <c r="P14" s="17">
        <f>(N14-O14)/O14</f>
        <v>2.6086956521739191E-2</v>
      </c>
      <c r="Q14" s="13">
        <v>13</v>
      </c>
      <c r="R14" s="14">
        <v>11.4</v>
      </c>
      <c r="S14" s="17">
        <f t="shared" ref="S14:S28" si="1">(Q14-R14)/R14</f>
        <v>0.14035087719298242</v>
      </c>
      <c r="T14" s="13" t="s">
        <v>48</v>
      </c>
      <c r="U14" s="14" t="s">
        <v>48</v>
      </c>
      <c r="V14" s="15" t="s">
        <v>48</v>
      </c>
      <c r="W14" s="13">
        <v>13</v>
      </c>
      <c r="X14" s="14">
        <v>11.4</v>
      </c>
      <c r="Y14" s="17">
        <f t="shared" ref="Y14:Y28" si="2">(W14-X14)/X14</f>
        <v>0.14035087719298242</v>
      </c>
      <c r="Z14" s="13">
        <v>3.8</v>
      </c>
      <c r="AA14" s="14">
        <v>3</v>
      </c>
      <c r="AB14" s="17">
        <f>(Z14-AA14)/AA14</f>
        <v>0.26666666666666661</v>
      </c>
      <c r="AC14" s="13">
        <v>5.2</v>
      </c>
      <c r="AD14" s="14">
        <v>5</v>
      </c>
      <c r="AE14" s="17">
        <f t="shared" ref="AE14:AE32" si="3">(AC14-AD14)/AD14</f>
        <v>4.0000000000000036E-2</v>
      </c>
      <c r="AF14" s="13">
        <v>3.6</v>
      </c>
      <c r="AG14" s="14">
        <v>2.8</v>
      </c>
      <c r="AH14" s="13" t="s">
        <v>48</v>
      </c>
      <c r="AI14" s="14" t="s">
        <v>48</v>
      </c>
      <c r="AJ14" s="13" t="s">
        <v>49</v>
      </c>
    </row>
    <row r="15" spans="1:36" x14ac:dyDescent="0.25">
      <c r="A15" s="3">
        <v>2</v>
      </c>
      <c r="B15" s="3" t="s">
        <v>39</v>
      </c>
      <c r="C15" s="3">
        <v>1</v>
      </c>
      <c r="D15" s="3">
        <v>1</v>
      </c>
      <c r="E15" s="3">
        <v>2</v>
      </c>
      <c r="F15" s="3">
        <v>4</v>
      </c>
      <c r="G15" s="3">
        <v>0</v>
      </c>
      <c r="H15" s="3">
        <v>4</v>
      </c>
      <c r="I15" s="16" t="s">
        <v>50</v>
      </c>
      <c r="J15" s="13" t="s">
        <v>51</v>
      </c>
      <c r="K15" s="13">
        <v>50.7</v>
      </c>
      <c r="L15" s="14">
        <v>45</v>
      </c>
      <c r="M15" s="17">
        <f t="shared" si="0"/>
        <v>0.12666666666666673</v>
      </c>
      <c r="N15" s="13">
        <v>23.2</v>
      </c>
      <c r="O15" s="14">
        <v>23</v>
      </c>
      <c r="P15" s="17">
        <f>(N15-O15)/O15</f>
        <v>8.6956521739130124E-3</v>
      </c>
      <c r="Q15" s="13">
        <v>13.9</v>
      </c>
      <c r="R15" s="14">
        <v>11.4</v>
      </c>
      <c r="S15" s="17">
        <f t="shared" si="1"/>
        <v>0.21929824561403508</v>
      </c>
      <c r="T15" s="13" t="s">
        <v>48</v>
      </c>
      <c r="U15" s="14" t="s">
        <v>48</v>
      </c>
      <c r="V15" s="15" t="s">
        <v>48</v>
      </c>
      <c r="W15" s="13">
        <v>13.7</v>
      </c>
      <c r="X15" s="14">
        <v>11.4</v>
      </c>
      <c r="Y15" s="17">
        <f t="shared" si="2"/>
        <v>0.20175438596491219</v>
      </c>
      <c r="Z15" s="13">
        <v>4</v>
      </c>
      <c r="AA15" s="14">
        <v>3</v>
      </c>
      <c r="AB15" s="17">
        <f t="shared" ref="AB15:AB32" si="4">(Z15-AA15)/AA15</f>
        <v>0.33333333333333331</v>
      </c>
      <c r="AC15" s="13">
        <v>5.2</v>
      </c>
      <c r="AD15" s="14">
        <v>5</v>
      </c>
      <c r="AE15" s="17">
        <f t="shared" si="3"/>
        <v>4.0000000000000036E-2</v>
      </c>
      <c r="AF15" s="13">
        <v>2.8</v>
      </c>
      <c r="AG15" s="14">
        <v>2.8</v>
      </c>
      <c r="AH15" s="13" t="s">
        <v>48</v>
      </c>
      <c r="AI15" s="14" t="s">
        <v>48</v>
      </c>
      <c r="AJ15" s="13" t="s">
        <v>58</v>
      </c>
    </row>
    <row r="16" spans="1:36" x14ac:dyDescent="0.25">
      <c r="A16" s="3">
        <v>3</v>
      </c>
      <c r="B16" s="3" t="s">
        <v>39</v>
      </c>
      <c r="C16" s="3">
        <v>1</v>
      </c>
      <c r="D16" s="3">
        <v>1</v>
      </c>
      <c r="E16" s="3">
        <v>2</v>
      </c>
      <c r="F16" s="3">
        <v>4</v>
      </c>
      <c r="G16" s="3">
        <v>0</v>
      </c>
      <c r="H16" s="3">
        <v>4</v>
      </c>
      <c r="I16" s="16" t="s">
        <v>50</v>
      </c>
      <c r="J16" s="13" t="s">
        <v>51</v>
      </c>
      <c r="K16" s="13">
        <v>50.7</v>
      </c>
      <c r="L16" s="14">
        <v>45</v>
      </c>
      <c r="M16" s="17">
        <f t="shared" si="0"/>
        <v>0.12666666666666673</v>
      </c>
      <c r="N16" s="13">
        <v>23.2</v>
      </c>
      <c r="O16" s="14">
        <v>23</v>
      </c>
      <c r="P16" s="17">
        <f>(N16-O16)/O16</f>
        <v>8.6956521739130124E-3</v>
      </c>
      <c r="Q16" s="13">
        <v>13.9</v>
      </c>
      <c r="R16" s="14">
        <v>11.4</v>
      </c>
      <c r="S16" s="17">
        <f t="shared" si="1"/>
        <v>0.21929824561403508</v>
      </c>
      <c r="T16" s="13" t="s">
        <v>48</v>
      </c>
      <c r="U16" s="14" t="s">
        <v>48</v>
      </c>
      <c r="V16" s="15" t="s">
        <v>48</v>
      </c>
      <c r="W16" s="13">
        <v>13.7</v>
      </c>
      <c r="X16" s="14">
        <v>11.4</v>
      </c>
      <c r="Y16" s="17">
        <f t="shared" si="2"/>
        <v>0.20175438596491219</v>
      </c>
      <c r="Z16" s="13">
        <v>4</v>
      </c>
      <c r="AA16" s="14">
        <v>3</v>
      </c>
      <c r="AB16" s="17">
        <f t="shared" si="4"/>
        <v>0.33333333333333331</v>
      </c>
      <c r="AC16" s="13">
        <v>5.2</v>
      </c>
      <c r="AD16" s="14">
        <v>5</v>
      </c>
      <c r="AE16" s="17">
        <f t="shared" si="3"/>
        <v>4.0000000000000036E-2</v>
      </c>
      <c r="AF16" s="13">
        <v>2.8</v>
      </c>
      <c r="AG16" s="14">
        <v>2.8</v>
      </c>
      <c r="AH16" s="13" t="s">
        <v>48</v>
      </c>
      <c r="AI16" s="14" t="s">
        <v>48</v>
      </c>
      <c r="AJ16" s="13" t="s">
        <v>58</v>
      </c>
    </row>
    <row r="17" spans="1:325" x14ac:dyDescent="0.25">
      <c r="A17" s="3">
        <v>4</v>
      </c>
      <c r="B17" s="3" t="s">
        <v>38</v>
      </c>
      <c r="C17" s="3">
        <v>1</v>
      </c>
      <c r="D17" s="3">
        <v>1</v>
      </c>
      <c r="E17" s="3">
        <v>2</v>
      </c>
      <c r="F17" s="3">
        <v>0</v>
      </c>
      <c r="G17" s="3">
        <v>2</v>
      </c>
      <c r="H17" s="3">
        <v>2</v>
      </c>
      <c r="I17" s="16" t="s">
        <v>46</v>
      </c>
      <c r="J17" s="13" t="s">
        <v>47</v>
      </c>
      <c r="K17" s="16">
        <v>56.4</v>
      </c>
      <c r="L17" s="14">
        <v>45</v>
      </c>
      <c r="M17" s="17">
        <f t="shared" si="0"/>
        <v>0.2533333333333333</v>
      </c>
      <c r="N17" s="13">
        <v>23.6</v>
      </c>
      <c r="O17" s="14">
        <v>23</v>
      </c>
      <c r="P17" s="17">
        <f>(N17-O17)/O17</f>
        <v>2.6086956521739191E-2</v>
      </c>
      <c r="Q17" s="13">
        <v>13</v>
      </c>
      <c r="R17" s="14">
        <v>11.4</v>
      </c>
      <c r="S17" s="17">
        <f t="shared" si="1"/>
        <v>0.14035087719298242</v>
      </c>
      <c r="T17" s="13" t="s">
        <v>48</v>
      </c>
      <c r="U17" s="14" t="s">
        <v>48</v>
      </c>
      <c r="V17" s="15" t="s">
        <v>48</v>
      </c>
      <c r="W17" s="13">
        <v>13</v>
      </c>
      <c r="X17" s="14">
        <v>11.4</v>
      </c>
      <c r="Y17" s="17">
        <f t="shared" si="2"/>
        <v>0.14035087719298242</v>
      </c>
      <c r="Z17" s="13">
        <v>3.8</v>
      </c>
      <c r="AA17" s="14">
        <v>3</v>
      </c>
      <c r="AB17" s="17">
        <f t="shared" si="4"/>
        <v>0.26666666666666661</v>
      </c>
      <c r="AC17" s="13">
        <v>55.6</v>
      </c>
      <c r="AD17" s="14">
        <v>5</v>
      </c>
      <c r="AE17" s="17">
        <f>(AC17-AD17)/AD17</f>
        <v>10.120000000000001</v>
      </c>
      <c r="AF17" s="13">
        <v>3.6</v>
      </c>
      <c r="AG17" s="14">
        <v>2.8</v>
      </c>
      <c r="AH17" s="13" t="s">
        <v>48</v>
      </c>
      <c r="AI17" s="14" t="s">
        <v>48</v>
      </c>
      <c r="AJ17" s="13" t="s">
        <v>49</v>
      </c>
    </row>
    <row r="18" spans="1:325" x14ac:dyDescent="0.25">
      <c r="A18" s="3">
        <v>5</v>
      </c>
      <c r="B18" s="3" t="s">
        <v>40</v>
      </c>
      <c r="C18" s="3">
        <v>1</v>
      </c>
      <c r="D18" s="3">
        <v>2</v>
      </c>
      <c r="E18" s="3">
        <v>3</v>
      </c>
      <c r="F18" s="3">
        <v>4</v>
      </c>
      <c r="G18" s="3">
        <v>1</v>
      </c>
      <c r="H18" s="3">
        <v>5</v>
      </c>
      <c r="I18" s="16" t="s">
        <v>52</v>
      </c>
      <c r="J18" s="13" t="s">
        <v>47</v>
      </c>
      <c r="K18" s="16">
        <v>75.8</v>
      </c>
      <c r="L18" s="14">
        <v>63</v>
      </c>
      <c r="M18" s="17">
        <f t="shared" si="0"/>
        <v>0.20317460317460312</v>
      </c>
      <c r="N18" s="13">
        <v>31.5</v>
      </c>
      <c r="O18" s="14">
        <v>28</v>
      </c>
      <c r="P18" s="17">
        <f>(N18-O18)/O18</f>
        <v>0.125</v>
      </c>
      <c r="Q18" s="13">
        <v>13.3</v>
      </c>
      <c r="R18" s="14">
        <v>13</v>
      </c>
      <c r="S18" s="17">
        <f>(Q18-R18)/R18</f>
        <v>2.307692307692313E-2</v>
      </c>
      <c r="T18" s="13">
        <v>9.4</v>
      </c>
      <c r="U18" s="14">
        <v>7.1</v>
      </c>
      <c r="V18" s="17">
        <f>(T18-U18)/U18</f>
        <v>0.32394366197183111</v>
      </c>
      <c r="W18" s="13">
        <v>22.7</v>
      </c>
      <c r="X18" s="14">
        <v>20.100000000000001</v>
      </c>
      <c r="Y18" s="17">
        <f t="shared" si="2"/>
        <v>0.12935323383084565</v>
      </c>
      <c r="Z18" s="13">
        <v>5.5</v>
      </c>
      <c r="AA18" s="14">
        <v>5</v>
      </c>
      <c r="AB18" s="17">
        <f t="shared" si="4"/>
        <v>0.1</v>
      </c>
      <c r="AC18" s="13">
        <v>36.799999999999997</v>
      </c>
      <c r="AD18" s="14">
        <v>6</v>
      </c>
      <c r="AE18" s="17">
        <f>(AC18-AD18)/AD18</f>
        <v>5.1333333333333329</v>
      </c>
      <c r="AF18" s="13">
        <v>3.1</v>
      </c>
      <c r="AG18" s="14">
        <v>2.8</v>
      </c>
      <c r="AH18" s="13">
        <v>2.15</v>
      </c>
      <c r="AI18" s="14">
        <v>2.1</v>
      </c>
      <c r="AJ18" s="13" t="s">
        <v>49</v>
      </c>
    </row>
    <row r="19" spans="1:325" x14ac:dyDescent="0.25">
      <c r="A19" s="3">
        <v>6</v>
      </c>
      <c r="B19" s="3" t="s">
        <v>40</v>
      </c>
      <c r="C19" s="3">
        <v>1</v>
      </c>
      <c r="D19" s="3">
        <v>2</v>
      </c>
      <c r="E19" s="3">
        <v>3</v>
      </c>
      <c r="F19" s="3">
        <v>4</v>
      </c>
      <c r="G19" s="3">
        <v>1</v>
      </c>
      <c r="H19" s="3">
        <v>5</v>
      </c>
      <c r="I19" s="16" t="s">
        <v>52</v>
      </c>
      <c r="J19" s="13" t="s">
        <v>47</v>
      </c>
      <c r="K19" s="16">
        <v>75.8</v>
      </c>
      <c r="L19" s="14">
        <v>63</v>
      </c>
      <c r="M19" s="17">
        <f t="shared" si="0"/>
        <v>0.20317460317460312</v>
      </c>
      <c r="N19" s="13">
        <v>31.5</v>
      </c>
      <c r="O19" s="14">
        <v>28</v>
      </c>
      <c r="P19" s="17">
        <f t="shared" ref="P19:P24" si="5">(N18-O18)/O18</f>
        <v>0.125</v>
      </c>
      <c r="Q19" s="13">
        <v>13.3</v>
      </c>
      <c r="R19" s="14">
        <v>13</v>
      </c>
      <c r="S19" s="17">
        <f t="shared" si="1"/>
        <v>2.307692307692313E-2</v>
      </c>
      <c r="T19" s="13">
        <v>9.4</v>
      </c>
      <c r="U19" s="14">
        <v>7.1</v>
      </c>
      <c r="V19" s="17">
        <f>(T19-U19)/U19</f>
        <v>0.32394366197183111</v>
      </c>
      <c r="W19" s="13">
        <v>22.7</v>
      </c>
      <c r="X19" s="14">
        <v>20.100000000000001</v>
      </c>
      <c r="Y19" s="17">
        <f t="shared" si="2"/>
        <v>0.12935323383084565</v>
      </c>
      <c r="Z19" s="13">
        <v>5.5</v>
      </c>
      <c r="AA19" s="14">
        <v>5</v>
      </c>
      <c r="AB19" s="17">
        <f t="shared" si="4"/>
        <v>0.1</v>
      </c>
      <c r="AC19" s="13">
        <v>37.299999999999997</v>
      </c>
      <c r="AD19" s="14">
        <v>6</v>
      </c>
      <c r="AE19" s="17">
        <f t="shared" si="3"/>
        <v>5.2166666666666659</v>
      </c>
      <c r="AF19" s="13">
        <v>3.1</v>
      </c>
      <c r="AG19" s="14">
        <v>2.8</v>
      </c>
      <c r="AH19" s="13">
        <v>2.15</v>
      </c>
      <c r="AI19" s="14">
        <v>2.1</v>
      </c>
      <c r="AJ19" s="13" t="s">
        <v>49</v>
      </c>
    </row>
    <row r="20" spans="1:325" x14ac:dyDescent="0.25">
      <c r="A20" s="3">
        <v>7</v>
      </c>
      <c r="B20" s="3" t="s">
        <v>40</v>
      </c>
      <c r="C20" s="3">
        <v>1</v>
      </c>
      <c r="D20" s="3">
        <v>2</v>
      </c>
      <c r="E20" s="3">
        <v>3</v>
      </c>
      <c r="F20" s="3">
        <v>4</v>
      </c>
      <c r="G20" s="3">
        <v>1</v>
      </c>
      <c r="H20" s="3">
        <v>5</v>
      </c>
      <c r="I20" s="16" t="s">
        <v>52</v>
      </c>
      <c r="J20" s="13" t="s">
        <v>47</v>
      </c>
      <c r="K20" s="16">
        <v>75.8</v>
      </c>
      <c r="L20" s="14">
        <v>63</v>
      </c>
      <c r="M20" s="17">
        <f t="shared" si="0"/>
        <v>0.20317460317460312</v>
      </c>
      <c r="N20" s="13">
        <v>31.5</v>
      </c>
      <c r="O20" s="14">
        <v>28</v>
      </c>
      <c r="P20" s="17">
        <f t="shared" si="5"/>
        <v>0.125</v>
      </c>
      <c r="Q20" s="13">
        <v>13.3</v>
      </c>
      <c r="R20" s="14">
        <v>13</v>
      </c>
      <c r="S20" s="17">
        <f t="shared" si="1"/>
        <v>2.307692307692313E-2</v>
      </c>
      <c r="T20" s="13">
        <v>9.4</v>
      </c>
      <c r="U20" s="14">
        <v>7.1</v>
      </c>
      <c r="V20" s="17">
        <f>(T20-U20)/U20</f>
        <v>0.32394366197183111</v>
      </c>
      <c r="W20" s="13">
        <v>22.7</v>
      </c>
      <c r="X20" s="14">
        <v>20.100000000000001</v>
      </c>
      <c r="Y20" s="17">
        <f t="shared" si="2"/>
        <v>0.12935323383084565</v>
      </c>
      <c r="Z20" s="13">
        <v>5.5</v>
      </c>
      <c r="AA20" s="14">
        <v>5</v>
      </c>
      <c r="AB20" s="17">
        <f>(Z20-AA20)/AA20</f>
        <v>0.1</v>
      </c>
      <c r="AC20" s="13">
        <v>37.799999999999997</v>
      </c>
      <c r="AD20" s="14">
        <v>6</v>
      </c>
      <c r="AE20" s="17">
        <f t="shared" si="3"/>
        <v>5.3</v>
      </c>
      <c r="AF20" s="13">
        <v>3.1</v>
      </c>
      <c r="AG20" s="14">
        <v>2.8</v>
      </c>
      <c r="AH20" s="13">
        <v>2.15</v>
      </c>
      <c r="AI20" s="14">
        <v>2.1</v>
      </c>
      <c r="AJ20" s="13" t="s">
        <v>49</v>
      </c>
    </row>
    <row r="21" spans="1:325" x14ac:dyDescent="0.25">
      <c r="A21" s="3">
        <v>8</v>
      </c>
      <c r="B21" s="3" t="s">
        <v>40</v>
      </c>
      <c r="C21" s="3">
        <v>1</v>
      </c>
      <c r="D21" s="3">
        <v>2</v>
      </c>
      <c r="E21" s="3">
        <v>3</v>
      </c>
      <c r="F21" s="3">
        <v>4</v>
      </c>
      <c r="G21" s="3">
        <v>1</v>
      </c>
      <c r="H21" s="3">
        <v>5</v>
      </c>
      <c r="I21" s="16" t="s">
        <v>52</v>
      </c>
      <c r="J21" s="13" t="s">
        <v>47</v>
      </c>
      <c r="K21" s="16">
        <v>75.8</v>
      </c>
      <c r="L21" s="14">
        <v>63</v>
      </c>
      <c r="M21" s="17">
        <f t="shared" si="0"/>
        <v>0.20317460317460312</v>
      </c>
      <c r="N21" s="13">
        <v>31.5</v>
      </c>
      <c r="O21" s="14">
        <v>28</v>
      </c>
      <c r="P21" s="17">
        <f t="shared" si="5"/>
        <v>0.125</v>
      </c>
      <c r="Q21" s="13">
        <v>13.3</v>
      </c>
      <c r="R21" s="14">
        <v>13</v>
      </c>
      <c r="S21" s="17">
        <f t="shared" si="1"/>
        <v>2.307692307692313E-2</v>
      </c>
      <c r="T21" s="13">
        <v>9.4</v>
      </c>
      <c r="U21" s="14">
        <v>7.1</v>
      </c>
      <c r="V21" s="17">
        <f>(T21-U21)/U21</f>
        <v>0.32394366197183111</v>
      </c>
      <c r="W21" s="13">
        <v>22.7</v>
      </c>
      <c r="X21" s="14">
        <v>20.100000000000001</v>
      </c>
      <c r="Y21" s="17">
        <f t="shared" si="2"/>
        <v>0.12935323383084565</v>
      </c>
      <c r="Z21" s="13">
        <v>5.5</v>
      </c>
      <c r="AA21" s="14">
        <v>5</v>
      </c>
      <c r="AB21" s="17">
        <f t="shared" si="4"/>
        <v>0.1</v>
      </c>
      <c r="AC21" s="13">
        <v>38.299999999999997</v>
      </c>
      <c r="AD21" s="14">
        <v>6</v>
      </c>
      <c r="AE21" s="17">
        <f t="shared" si="3"/>
        <v>5.3833333333333329</v>
      </c>
      <c r="AF21" s="13">
        <v>3.1</v>
      </c>
      <c r="AG21" s="14">
        <v>2.8</v>
      </c>
      <c r="AH21" s="13">
        <v>2.15</v>
      </c>
      <c r="AI21" s="14">
        <v>2.1</v>
      </c>
      <c r="AJ21" s="13" t="s">
        <v>49</v>
      </c>
    </row>
    <row r="22" spans="1:325" x14ac:dyDescent="0.25">
      <c r="A22" s="3">
        <v>9</v>
      </c>
      <c r="B22" s="3" t="s">
        <v>40</v>
      </c>
      <c r="C22" s="3">
        <v>1</v>
      </c>
      <c r="D22" s="3">
        <v>2</v>
      </c>
      <c r="E22" s="3">
        <v>3</v>
      </c>
      <c r="F22" s="3">
        <v>4</v>
      </c>
      <c r="G22" s="3">
        <v>1</v>
      </c>
      <c r="H22" s="3">
        <v>5</v>
      </c>
      <c r="I22" s="16" t="s">
        <v>52</v>
      </c>
      <c r="J22" s="13" t="s">
        <v>47</v>
      </c>
      <c r="K22" s="16">
        <v>75.8</v>
      </c>
      <c r="L22" s="14">
        <v>63</v>
      </c>
      <c r="M22" s="17">
        <f t="shared" si="0"/>
        <v>0.20317460317460312</v>
      </c>
      <c r="N22" s="13">
        <v>31.5</v>
      </c>
      <c r="O22" s="14">
        <v>28</v>
      </c>
      <c r="P22" s="17">
        <f t="shared" si="5"/>
        <v>0.125</v>
      </c>
      <c r="Q22" s="13">
        <v>13.3</v>
      </c>
      <c r="R22" s="14">
        <v>13</v>
      </c>
      <c r="S22" s="17">
        <f t="shared" si="1"/>
        <v>2.307692307692313E-2</v>
      </c>
      <c r="T22" s="13">
        <v>9.4</v>
      </c>
      <c r="U22" s="14">
        <v>7.1</v>
      </c>
      <c r="V22" s="17">
        <f>(T22-U22)/U22</f>
        <v>0.32394366197183111</v>
      </c>
      <c r="W22" s="13">
        <v>22.7</v>
      </c>
      <c r="X22" s="14">
        <v>20.100000000000001</v>
      </c>
      <c r="Y22" s="17">
        <f t="shared" si="2"/>
        <v>0.12935323383084565</v>
      </c>
      <c r="Z22" s="13">
        <v>5.5</v>
      </c>
      <c r="AA22" s="14">
        <v>5</v>
      </c>
      <c r="AB22" s="17">
        <f t="shared" si="4"/>
        <v>0.1</v>
      </c>
      <c r="AC22" s="13">
        <v>84.9</v>
      </c>
      <c r="AD22" s="14">
        <v>6</v>
      </c>
      <c r="AE22" s="17">
        <f t="shared" si="3"/>
        <v>13.15</v>
      </c>
      <c r="AF22" s="13">
        <v>3.1</v>
      </c>
      <c r="AG22" s="14">
        <v>2.8</v>
      </c>
      <c r="AH22" s="13">
        <v>2.15</v>
      </c>
      <c r="AI22" s="14">
        <v>2.1</v>
      </c>
      <c r="AJ22" s="13" t="s">
        <v>49</v>
      </c>
    </row>
    <row r="23" spans="1:325" s="12" customFormat="1" x14ac:dyDescent="0.25">
      <c r="A23" s="3">
        <v>10</v>
      </c>
      <c r="B23" s="3" t="s">
        <v>41</v>
      </c>
      <c r="C23" s="3">
        <v>1</v>
      </c>
      <c r="D23" s="3">
        <v>1</v>
      </c>
      <c r="E23" s="3">
        <v>2</v>
      </c>
      <c r="F23" s="3">
        <v>0</v>
      </c>
      <c r="G23" s="3">
        <v>1</v>
      </c>
      <c r="H23" s="3">
        <v>1</v>
      </c>
      <c r="I23" s="16" t="s">
        <v>54</v>
      </c>
      <c r="J23" s="13" t="s">
        <v>53</v>
      </c>
      <c r="K23" s="16">
        <v>52</v>
      </c>
      <c r="L23" s="14">
        <v>44</v>
      </c>
      <c r="M23" s="17">
        <f t="shared" si="0"/>
        <v>0.18181818181818182</v>
      </c>
      <c r="N23" s="13">
        <v>24</v>
      </c>
      <c r="O23" s="14">
        <v>23</v>
      </c>
      <c r="P23" s="17">
        <f t="shared" si="5"/>
        <v>0.125</v>
      </c>
      <c r="Q23" s="13">
        <v>14.7</v>
      </c>
      <c r="R23" s="14">
        <v>11</v>
      </c>
      <c r="S23" s="17">
        <f t="shared" si="1"/>
        <v>0.33636363636363631</v>
      </c>
      <c r="T23" s="13" t="s">
        <v>48</v>
      </c>
      <c r="U23" s="14" t="s">
        <v>48</v>
      </c>
      <c r="V23" s="15" t="s">
        <v>48</v>
      </c>
      <c r="W23" s="13">
        <v>14.7</v>
      </c>
      <c r="X23" s="14">
        <v>11</v>
      </c>
      <c r="Y23" s="17">
        <f t="shared" si="2"/>
        <v>0.33636363636363631</v>
      </c>
      <c r="Z23" s="13">
        <v>3</v>
      </c>
      <c r="AA23" s="14">
        <v>2</v>
      </c>
      <c r="AB23" s="17">
        <f t="shared" si="4"/>
        <v>0.5</v>
      </c>
      <c r="AC23" s="13">
        <v>58</v>
      </c>
      <c r="AD23" s="14">
        <v>20</v>
      </c>
      <c r="AE23" s="17">
        <f t="shared" si="3"/>
        <v>1.9</v>
      </c>
      <c r="AF23" s="13">
        <v>3.2</v>
      </c>
      <c r="AG23" s="14">
        <v>2.8</v>
      </c>
      <c r="AH23" s="13" t="s">
        <v>48</v>
      </c>
      <c r="AI23" s="14" t="s">
        <v>48</v>
      </c>
      <c r="AJ23" s="13" t="s">
        <v>49</v>
      </c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</row>
    <row r="24" spans="1:325" s="12" customFormat="1" x14ac:dyDescent="0.25">
      <c r="A24" s="3">
        <v>11</v>
      </c>
      <c r="B24" s="3" t="s">
        <v>45</v>
      </c>
      <c r="C24" s="3">
        <v>1</v>
      </c>
      <c r="D24" s="3">
        <v>1</v>
      </c>
      <c r="E24" s="3">
        <v>2</v>
      </c>
      <c r="F24" s="3">
        <v>0</v>
      </c>
      <c r="G24" s="3">
        <v>1</v>
      </c>
      <c r="H24" s="3">
        <v>1</v>
      </c>
      <c r="I24" s="16" t="s">
        <v>54</v>
      </c>
      <c r="J24" s="13" t="s">
        <v>53</v>
      </c>
      <c r="K24" s="16">
        <v>51.8</v>
      </c>
      <c r="L24" s="14">
        <v>44</v>
      </c>
      <c r="M24" s="17">
        <f t="shared" si="0"/>
        <v>0.17727272727272722</v>
      </c>
      <c r="N24" s="13">
        <v>24.8</v>
      </c>
      <c r="O24" s="14">
        <v>23</v>
      </c>
      <c r="P24" s="17">
        <f t="shared" si="5"/>
        <v>4.3478260869565216E-2</v>
      </c>
      <c r="Q24" s="13">
        <v>14.5</v>
      </c>
      <c r="R24" s="14">
        <v>11</v>
      </c>
      <c r="S24" s="17">
        <f t="shared" si="1"/>
        <v>0.31818181818181818</v>
      </c>
      <c r="T24" s="13" t="s">
        <v>48</v>
      </c>
      <c r="U24" s="14" t="s">
        <v>48</v>
      </c>
      <c r="V24" s="15" t="s">
        <v>48</v>
      </c>
      <c r="W24" s="13">
        <v>14.5</v>
      </c>
      <c r="X24" s="14">
        <v>11</v>
      </c>
      <c r="Y24" s="17">
        <f t="shared" si="2"/>
        <v>0.31818181818181818</v>
      </c>
      <c r="Z24" s="13">
        <v>3.2</v>
      </c>
      <c r="AA24" s="14">
        <v>2</v>
      </c>
      <c r="AB24" s="17">
        <f t="shared" si="4"/>
        <v>0.60000000000000009</v>
      </c>
      <c r="AC24" s="13">
        <v>31.5</v>
      </c>
      <c r="AD24" s="14">
        <v>20</v>
      </c>
      <c r="AE24" s="17">
        <f t="shared" si="3"/>
        <v>0.57499999999999996</v>
      </c>
      <c r="AF24" s="13">
        <v>3.2</v>
      </c>
      <c r="AG24" s="14">
        <v>2.8</v>
      </c>
      <c r="AH24" s="13" t="s">
        <v>48</v>
      </c>
      <c r="AI24" s="14" t="s">
        <v>48</v>
      </c>
      <c r="AJ24" s="13" t="s">
        <v>49</v>
      </c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</row>
    <row r="25" spans="1:325" x14ac:dyDescent="0.25">
      <c r="A25" s="3">
        <v>12</v>
      </c>
      <c r="B25" s="3" t="s">
        <v>44</v>
      </c>
      <c r="C25" s="3">
        <v>1</v>
      </c>
      <c r="D25" s="3">
        <v>1</v>
      </c>
      <c r="E25" s="3">
        <v>2</v>
      </c>
      <c r="F25" s="3">
        <v>0</v>
      </c>
      <c r="G25" s="3">
        <v>2</v>
      </c>
      <c r="H25" s="3">
        <v>2</v>
      </c>
      <c r="I25" s="16" t="s">
        <v>46</v>
      </c>
      <c r="J25" s="13" t="s">
        <v>47</v>
      </c>
      <c r="K25" s="16">
        <v>56.6</v>
      </c>
      <c r="L25" s="14">
        <v>45</v>
      </c>
      <c r="M25" s="17">
        <f t="shared" si="0"/>
        <v>0.25777777777777783</v>
      </c>
      <c r="N25" s="13">
        <v>23.6</v>
      </c>
      <c r="O25" s="14">
        <v>23</v>
      </c>
      <c r="P25" s="17">
        <f t="shared" ref="P25:P32" si="6">(N25-O25)/O25</f>
        <v>2.6086956521739191E-2</v>
      </c>
      <c r="Q25" s="13">
        <v>13</v>
      </c>
      <c r="R25" s="14">
        <v>11.4</v>
      </c>
      <c r="S25" s="17">
        <f t="shared" si="1"/>
        <v>0.14035087719298242</v>
      </c>
      <c r="T25" s="13" t="s">
        <v>48</v>
      </c>
      <c r="U25" s="14" t="s">
        <v>48</v>
      </c>
      <c r="V25" s="15" t="s">
        <v>48</v>
      </c>
      <c r="W25" s="13">
        <v>13</v>
      </c>
      <c r="X25" s="14">
        <v>11.4</v>
      </c>
      <c r="Y25" s="17">
        <f t="shared" si="2"/>
        <v>0.14035087719298242</v>
      </c>
      <c r="Z25" s="13">
        <v>4</v>
      </c>
      <c r="AA25" s="14">
        <v>3</v>
      </c>
      <c r="AB25" s="17">
        <f t="shared" si="4"/>
        <v>0.33333333333333331</v>
      </c>
      <c r="AC25" s="16">
        <v>5</v>
      </c>
      <c r="AD25" s="14">
        <v>5</v>
      </c>
      <c r="AE25" s="17">
        <f t="shared" si="3"/>
        <v>0</v>
      </c>
      <c r="AF25" s="13">
        <v>3.6</v>
      </c>
      <c r="AG25" s="14">
        <v>2.8</v>
      </c>
      <c r="AH25" s="13" t="s">
        <v>48</v>
      </c>
      <c r="AI25" s="14" t="s">
        <v>48</v>
      </c>
      <c r="AJ25" s="13" t="s">
        <v>49</v>
      </c>
    </row>
    <row r="26" spans="1:325" x14ac:dyDescent="0.25">
      <c r="A26" s="3">
        <v>13</v>
      </c>
      <c r="B26" s="3" t="s">
        <v>39</v>
      </c>
      <c r="C26" s="3">
        <v>1</v>
      </c>
      <c r="D26" s="3">
        <v>1</v>
      </c>
      <c r="E26" s="3">
        <v>2</v>
      </c>
      <c r="F26" s="3">
        <v>4</v>
      </c>
      <c r="G26" s="3">
        <v>0</v>
      </c>
      <c r="H26" s="3">
        <v>4</v>
      </c>
      <c r="I26" s="16" t="s">
        <v>50</v>
      </c>
      <c r="J26" s="13" t="s">
        <v>51</v>
      </c>
      <c r="K26" s="13">
        <v>50.7</v>
      </c>
      <c r="L26" s="14">
        <v>45</v>
      </c>
      <c r="M26" s="17">
        <f t="shared" si="0"/>
        <v>0.12666666666666673</v>
      </c>
      <c r="N26" s="13">
        <v>23.2</v>
      </c>
      <c r="O26" s="14">
        <v>23</v>
      </c>
      <c r="P26" s="17">
        <f t="shared" si="6"/>
        <v>8.6956521739130124E-3</v>
      </c>
      <c r="Q26" s="13">
        <v>13.9</v>
      </c>
      <c r="R26" s="14">
        <v>11.4</v>
      </c>
      <c r="S26" s="17">
        <f t="shared" si="1"/>
        <v>0.21929824561403508</v>
      </c>
      <c r="T26" s="13" t="s">
        <v>48</v>
      </c>
      <c r="U26" s="14" t="s">
        <v>48</v>
      </c>
      <c r="V26" s="15" t="s">
        <v>48</v>
      </c>
      <c r="W26" s="13">
        <v>13.7</v>
      </c>
      <c r="X26" s="14">
        <v>11.4</v>
      </c>
      <c r="Y26" s="17">
        <f t="shared" si="2"/>
        <v>0.20175438596491219</v>
      </c>
      <c r="Z26" s="13">
        <v>4</v>
      </c>
      <c r="AA26" s="14">
        <v>3</v>
      </c>
      <c r="AB26" s="17">
        <f t="shared" si="4"/>
        <v>0.33333333333333331</v>
      </c>
      <c r="AC26" s="13">
        <v>5.2</v>
      </c>
      <c r="AD26" s="14">
        <v>5</v>
      </c>
      <c r="AE26" s="17">
        <f t="shared" si="3"/>
        <v>4.0000000000000036E-2</v>
      </c>
      <c r="AF26" s="13">
        <v>2.8</v>
      </c>
      <c r="AG26" s="14">
        <v>2.8</v>
      </c>
      <c r="AH26" s="13" t="s">
        <v>48</v>
      </c>
      <c r="AI26" s="14" t="s">
        <v>48</v>
      </c>
      <c r="AJ26" s="13" t="s">
        <v>58</v>
      </c>
    </row>
    <row r="27" spans="1:325" x14ac:dyDescent="0.25">
      <c r="A27" s="3">
        <v>14</v>
      </c>
      <c r="B27" s="3" t="s">
        <v>39</v>
      </c>
      <c r="C27" s="3">
        <v>1</v>
      </c>
      <c r="D27" s="3">
        <v>1</v>
      </c>
      <c r="E27" s="3">
        <v>2</v>
      </c>
      <c r="F27" s="3">
        <v>4</v>
      </c>
      <c r="G27" s="3">
        <v>0</v>
      </c>
      <c r="H27" s="3">
        <v>4</v>
      </c>
      <c r="I27" s="16" t="s">
        <v>50</v>
      </c>
      <c r="J27" s="13" t="s">
        <v>51</v>
      </c>
      <c r="K27" s="13">
        <v>50.7</v>
      </c>
      <c r="L27" s="14">
        <v>45</v>
      </c>
      <c r="M27" s="17">
        <f t="shared" si="0"/>
        <v>0.12666666666666673</v>
      </c>
      <c r="N27" s="13">
        <v>23.2</v>
      </c>
      <c r="O27" s="14">
        <v>23</v>
      </c>
      <c r="P27" s="17">
        <f t="shared" si="6"/>
        <v>8.6956521739130124E-3</v>
      </c>
      <c r="Q27" s="13">
        <v>13.9</v>
      </c>
      <c r="R27" s="14">
        <v>11.4</v>
      </c>
      <c r="S27" s="17">
        <f t="shared" si="1"/>
        <v>0.21929824561403508</v>
      </c>
      <c r="T27" s="13" t="s">
        <v>48</v>
      </c>
      <c r="U27" s="14" t="s">
        <v>48</v>
      </c>
      <c r="V27" s="15" t="s">
        <v>48</v>
      </c>
      <c r="W27" s="13">
        <v>13.7</v>
      </c>
      <c r="X27" s="14">
        <v>11.4</v>
      </c>
      <c r="Y27" s="17">
        <f t="shared" si="2"/>
        <v>0.20175438596491219</v>
      </c>
      <c r="Z27" s="13">
        <v>4</v>
      </c>
      <c r="AA27" s="14">
        <v>3</v>
      </c>
      <c r="AB27" s="17">
        <f t="shared" si="4"/>
        <v>0.33333333333333331</v>
      </c>
      <c r="AC27" s="13">
        <v>5.2</v>
      </c>
      <c r="AD27" s="14">
        <v>5</v>
      </c>
      <c r="AE27" s="17">
        <f t="shared" si="3"/>
        <v>4.0000000000000036E-2</v>
      </c>
      <c r="AF27" s="13">
        <v>2.8</v>
      </c>
      <c r="AG27" s="14">
        <v>2.8</v>
      </c>
      <c r="AH27" s="13" t="s">
        <v>48</v>
      </c>
      <c r="AI27" s="14" t="s">
        <v>48</v>
      </c>
      <c r="AJ27" s="13" t="s">
        <v>58</v>
      </c>
    </row>
    <row r="28" spans="1:325" x14ac:dyDescent="0.25">
      <c r="A28" s="3">
        <v>15</v>
      </c>
      <c r="B28" s="3" t="s">
        <v>44</v>
      </c>
      <c r="C28" s="3">
        <v>1</v>
      </c>
      <c r="D28" s="3">
        <v>1</v>
      </c>
      <c r="E28" s="3">
        <v>2</v>
      </c>
      <c r="F28" s="3">
        <v>4</v>
      </c>
      <c r="G28" s="3">
        <v>2</v>
      </c>
      <c r="H28" s="3">
        <v>2</v>
      </c>
      <c r="I28" s="16" t="s">
        <v>52</v>
      </c>
      <c r="J28" s="13" t="s">
        <v>47</v>
      </c>
      <c r="K28" s="16">
        <v>56.6</v>
      </c>
      <c r="L28" s="14">
        <v>45</v>
      </c>
      <c r="M28" s="17">
        <f t="shared" si="0"/>
        <v>0.25777777777777783</v>
      </c>
      <c r="N28" s="13">
        <v>23.6</v>
      </c>
      <c r="O28" s="14">
        <v>23</v>
      </c>
      <c r="P28" s="17">
        <f t="shared" si="6"/>
        <v>2.6086956521739191E-2</v>
      </c>
      <c r="Q28" s="13">
        <v>13</v>
      </c>
      <c r="R28" s="14">
        <v>11.4</v>
      </c>
      <c r="S28" s="17">
        <f t="shared" si="1"/>
        <v>0.14035087719298242</v>
      </c>
      <c r="T28" s="13" t="s">
        <v>48</v>
      </c>
      <c r="U28" s="14" t="s">
        <v>48</v>
      </c>
      <c r="V28" s="15" t="s">
        <v>48</v>
      </c>
      <c r="W28" s="13">
        <v>13</v>
      </c>
      <c r="X28" s="14">
        <v>11.4</v>
      </c>
      <c r="Y28" s="17">
        <f t="shared" si="2"/>
        <v>0.14035087719298242</v>
      </c>
      <c r="Z28" s="13">
        <v>4</v>
      </c>
      <c r="AA28" s="14">
        <v>3</v>
      </c>
      <c r="AB28" s="17">
        <f t="shared" si="4"/>
        <v>0.33333333333333331</v>
      </c>
      <c r="AC28" s="16">
        <v>5</v>
      </c>
      <c r="AD28" s="14">
        <v>5</v>
      </c>
      <c r="AE28" s="17">
        <f t="shared" si="3"/>
        <v>0</v>
      </c>
      <c r="AF28" s="13">
        <v>3.6</v>
      </c>
      <c r="AG28" s="14">
        <v>2.8</v>
      </c>
      <c r="AH28" s="13" t="s">
        <v>48</v>
      </c>
      <c r="AI28" s="14" t="s">
        <v>48</v>
      </c>
      <c r="AJ28" s="13" t="s">
        <v>49</v>
      </c>
    </row>
    <row r="29" spans="1:325" x14ac:dyDescent="0.25">
      <c r="A29" s="3">
        <v>16</v>
      </c>
      <c r="B29" s="3" t="s">
        <v>42</v>
      </c>
      <c r="C29" s="3">
        <v>1</v>
      </c>
      <c r="D29" s="3">
        <v>1</v>
      </c>
      <c r="E29" s="3">
        <v>2</v>
      </c>
      <c r="F29" s="3">
        <v>4</v>
      </c>
      <c r="G29" s="3">
        <v>0</v>
      </c>
      <c r="H29" s="3">
        <v>4</v>
      </c>
      <c r="I29" s="16" t="s">
        <v>52</v>
      </c>
      <c r="J29" s="13" t="s">
        <v>55</v>
      </c>
      <c r="K29" s="16">
        <v>53.9</v>
      </c>
      <c r="L29" s="14">
        <v>45</v>
      </c>
      <c r="M29" s="17">
        <f t="shared" si="0"/>
        <v>0.19777777777777775</v>
      </c>
      <c r="N29" s="13">
        <v>25.7</v>
      </c>
      <c r="O29" s="14">
        <v>23</v>
      </c>
      <c r="P29" s="17">
        <f t="shared" si="6"/>
        <v>0.11739130434782606</v>
      </c>
      <c r="Q29" s="13">
        <v>13.3</v>
      </c>
      <c r="R29" s="14">
        <v>11.4</v>
      </c>
      <c r="S29" s="17">
        <f>(Q30-R29)/R29</f>
        <v>0.16666666666666669</v>
      </c>
      <c r="T29" s="13" t="s">
        <v>48</v>
      </c>
      <c r="U29" s="14" t="s">
        <v>48</v>
      </c>
      <c r="V29" s="15" t="s">
        <v>48</v>
      </c>
      <c r="W29" s="13">
        <v>13.3</v>
      </c>
      <c r="X29" s="14">
        <v>11.4</v>
      </c>
      <c r="Y29" s="17">
        <f>(W30-X29)/X29</f>
        <v>0.16666666666666669</v>
      </c>
      <c r="Z29" s="13">
        <v>4.3</v>
      </c>
      <c r="AA29" s="14">
        <v>3</v>
      </c>
      <c r="AB29" s="17">
        <f>(Z29-AA29)/AA29</f>
        <v>0.43333333333333329</v>
      </c>
      <c r="AC29" s="13">
        <v>7.6</v>
      </c>
      <c r="AD29" s="14">
        <v>5</v>
      </c>
      <c r="AE29" s="17">
        <f t="shared" si="3"/>
        <v>0.51999999999999991</v>
      </c>
      <c r="AF29" s="13">
        <v>3.45</v>
      </c>
      <c r="AG29" s="14">
        <v>2.8</v>
      </c>
      <c r="AH29" s="13" t="s">
        <v>48</v>
      </c>
      <c r="AI29" s="14" t="s">
        <v>48</v>
      </c>
      <c r="AJ29" s="13" t="s">
        <v>49</v>
      </c>
    </row>
    <row r="30" spans="1:325" ht="14.25" customHeight="1" x14ac:dyDescent="0.25">
      <c r="A30" s="3">
        <v>17</v>
      </c>
      <c r="B30" s="3" t="s">
        <v>42</v>
      </c>
      <c r="C30" s="3">
        <v>1</v>
      </c>
      <c r="D30" s="3">
        <v>1</v>
      </c>
      <c r="E30" s="3">
        <v>2</v>
      </c>
      <c r="F30" s="3">
        <v>4</v>
      </c>
      <c r="G30" s="3">
        <v>0</v>
      </c>
      <c r="H30" s="3">
        <v>4</v>
      </c>
      <c r="I30" s="16" t="s">
        <v>52</v>
      </c>
      <c r="J30" s="13" t="s">
        <v>55</v>
      </c>
      <c r="K30" s="16">
        <v>53.9</v>
      </c>
      <c r="L30" s="14">
        <v>45</v>
      </c>
      <c r="M30" s="17">
        <f t="shared" si="0"/>
        <v>0.19777777777777775</v>
      </c>
      <c r="N30" s="13">
        <v>25.7</v>
      </c>
      <c r="O30" s="14">
        <v>23</v>
      </c>
      <c r="P30" s="17">
        <f t="shared" si="6"/>
        <v>0.11739130434782606</v>
      </c>
      <c r="Q30" s="13">
        <v>13.3</v>
      </c>
      <c r="R30" s="14">
        <v>11.4</v>
      </c>
      <c r="S30" s="17">
        <f>(Q31-R30)/R30</f>
        <v>0.16666666666666669</v>
      </c>
      <c r="T30" s="13" t="s">
        <v>48</v>
      </c>
      <c r="U30" s="14" t="s">
        <v>48</v>
      </c>
      <c r="V30" s="15" t="s">
        <v>48</v>
      </c>
      <c r="W30" s="13">
        <v>13.3</v>
      </c>
      <c r="X30" s="14">
        <v>11.4</v>
      </c>
      <c r="Y30" s="17">
        <f>(W31-X30)/X30</f>
        <v>0.16666666666666669</v>
      </c>
      <c r="Z30" s="13">
        <v>4.3</v>
      </c>
      <c r="AA30" s="14">
        <v>3</v>
      </c>
      <c r="AB30" s="17">
        <f t="shared" si="4"/>
        <v>0.43333333333333329</v>
      </c>
      <c r="AC30" s="13">
        <v>7.6</v>
      </c>
      <c r="AD30" s="14">
        <v>5</v>
      </c>
      <c r="AE30" s="17">
        <f t="shared" si="3"/>
        <v>0.51999999999999991</v>
      </c>
      <c r="AF30" s="13">
        <v>3.45</v>
      </c>
      <c r="AG30" s="14">
        <v>2.8</v>
      </c>
      <c r="AH30" s="13" t="s">
        <v>48</v>
      </c>
      <c r="AI30" s="14" t="s">
        <v>48</v>
      </c>
      <c r="AJ30" s="13" t="s">
        <v>49</v>
      </c>
    </row>
    <row r="31" spans="1:325" x14ac:dyDescent="0.25">
      <c r="A31" s="3">
        <v>18</v>
      </c>
      <c r="B31" s="3" t="s">
        <v>42</v>
      </c>
      <c r="C31" s="3">
        <v>1</v>
      </c>
      <c r="D31" s="3">
        <v>1</v>
      </c>
      <c r="E31" s="3">
        <v>2</v>
      </c>
      <c r="F31" s="3">
        <v>4</v>
      </c>
      <c r="G31" s="3">
        <v>0</v>
      </c>
      <c r="H31" s="3">
        <v>4</v>
      </c>
      <c r="I31" s="16" t="s">
        <v>52</v>
      </c>
      <c r="J31" s="13" t="s">
        <v>55</v>
      </c>
      <c r="K31" s="16">
        <v>53.9</v>
      </c>
      <c r="L31" s="14">
        <v>45</v>
      </c>
      <c r="M31" s="17">
        <f t="shared" si="0"/>
        <v>0.19777777777777775</v>
      </c>
      <c r="N31" s="13">
        <v>25.7</v>
      </c>
      <c r="O31" s="14">
        <v>23</v>
      </c>
      <c r="P31" s="17">
        <f t="shared" si="6"/>
        <v>0.11739130434782606</v>
      </c>
      <c r="Q31" s="13">
        <v>13.3</v>
      </c>
      <c r="R31" s="14">
        <v>11.4</v>
      </c>
      <c r="S31" s="17">
        <f>(Q31-R31)/R31</f>
        <v>0.16666666666666669</v>
      </c>
      <c r="T31" s="13" t="s">
        <v>48</v>
      </c>
      <c r="U31" s="14" t="s">
        <v>48</v>
      </c>
      <c r="V31" s="15" t="s">
        <v>48</v>
      </c>
      <c r="W31" s="13">
        <v>13.3</v>
      </c>
      <c r="X31" s="14">
        <v>11.4</v>
      </c>
      <c r="Y31" s="17">
        <f>(W31-X31)/X31</f>
        <v>0.16666666666666669</v>
      </c>
      <c r="Z31" s="13">
        <v>4.3</v>
      </c>
      <c r="AA31" s="14">
        <v>3</v>
      </c>
      <c r="AB31" s="17">
        <f t="shared" si="4"/>
        <v>0.43333333333333329</v>
      </c>
      <c r="AC31" s="13">
        <v>7.6</v>
      </c>
      <c r="AD31" s="14">
        <v>5</v>
      </c>
      <c r="AE31" s="17">
        <f t="shared" si="3"/>
        <v>0.51999999999999991</v>
      </c>
      <c r="AF31" s="13">
        <v>3.45</v>
      </c>
      <c r="AG31" s="14">
        <v>2.8</v>
      </c>
      <c r="AH31" s="13" t="s">
        <v>48</v>
      </c>
      <c r="AI31" s="14" t="s">
        <v>48</v>
      </c>
      <c r="AJ31" s="13" t="s">
        <v>49</v>
      </c>
    </row>
    <row r="32" spans="1:325" x14ac:dyDescent="0.25">
      <c r="A32" s="3">
        <v>19</v>
      </c>
      <c r="B32" s="3" t="s">
        <v>42</v>
      </c>
      <c r="C32" s="3">
        <v>1</v>
      </c>
      <c r="D32" s="3">
        <v>1</v>
      </c>
      <c r="E32" s="3">
        <v>2</v>
      </c>
      <c r="F32" s="3">
        <v>4</v>
      </c>
      <c r="G32" s="3">
        <v>0</v>
      </c>
      <c r="H32" s="3">
        <v>4</v>
      </c>
      <c r="I32" s="16" t="s">
        <v>52</v>
      </c>
      <c r="J32" s="13" t="s">
        <v>55</v>
      </c>
      <c r="K32" s="16">
        <v>53.9</v>
      </c>
      <c r="L32" s="14">
        <v>45</v>
      </c>
      <c r="M32" s="17">
        <f t="shared" si="0"/>
        <v>0.19777777777777775</v>
      </c>
      <c r="N32" s="13">
        <v>25.7</v>
      </c>
      <c r="O32" s="14">
        <v>23</v>
      </c>
      <c r="P32" s="17">
        <f t="shared" si="6"/>
        <v>0.11739130434782606</v>
      </c>
      <c r="Q32" s="13">
        <v>13.3</v>
      </c>
      <c r="R32" s="14">
        <v>11.4</v>
      </c>
      <c r="S32" s="17">
        <f>(Q32-R32)/R32</f>
        <v>0.16666666666666669</v>
      </c>
      <c r="T32" s="13" t="s">
        <v>48</v>
      </c>
      <c r="U32" s="14" t="s">
        <v>48</v>
      </c>
      <c r="V32" s="15" t="s">
        <v>48</v>
      </c>
      <c r="W32" s="13">
        <v>13.3</v>
      </c>
      <c r="X32" s="14">
        <v>11.4</v>
      </c>
      <c r="Y32" s="17">
        <f>(W32-X32)/X32</f>
        <v>0.16666666666666669</v>
      </c>
      <c r="Z32" s="13">
        <v>4.3</v>
      </c>
      <c r="AA32" s="14">
        <v>3</v>
      </c>
      <c r="AB32" s="17">
        <f t="shared" si="4"/>
        <v>0.43333333333333329</v>
      </c>
      <c r="AC32" s="13">
        <v>7.6</v>
      </c>
      <c r="AD32" s="14">
        <v>5</v>
      </c>
      <c r="AE32" s="17">
        <f t="shared" si="3"/>
        <v>0.51999999999999991</v>
      </c>
      <c r="AF32" s="13">
        <v>3.45</v>
      </c>
      <c r="AG32" s="14">
        <v>2.8</v>
      </c>
      <c r="AH32" s="13" t="s">
        <v>48</v>
      </c>
      <c r="AI32" s="14" t="s">
        <v>48</v>
      </c>
      <c r="AJ32" s="13" t="s">
        <v>49</v>
      </c>
    </row>
    <row r="33" spans="1:36" x14ac:dyDescent="0.25">
      <c r="A33" s="3">
        <v>20</v>
      </c>
      <c r="B33" s="3" t="s">
        <v>43</v>
      </c>
      <c r="C33" s="3">
        <v>1</v>
      </c>
      <c r="D33" s="3">
        <v>2</v>
      </c>
      <c r="E33" s="3">
        <v>3</v>
      </c>
      <c r="F33" s="3">
        <v>0</v>
      </c>
      <c r="G33" s="3">
        <v>1</v>
      </c>
      <c r="H33" s="3">
        <v>1</v>
      </c>
      <c r="I33" s="16" t="s">
        <v>52</v>
      </c>
      <c r="J33" s="13" t="s">
        <v>47</v>
      </c>
      <c r="K33" s="16">
        <v>71.2</v>
      </c>
      <c r="L33" s="14">
        <v>63</v>
      </c>
      <c r="M33" s="17">
        <f>(K33-L33)/L33</f>
        <v>0.1301587301587302</v>
      </c>
      <c r="N33" s="13">
        <v>30.9</v>
      </c>
      <c r="O33" s="14">
        <v>28</v>
      </c>
      <c r="P33" s="17">
        <f>(N33-O33)/O33</f>
        <v>0.10357142857142852</v>
      </c>
      <c r="Q33" s="13">
        <v>13.3</v>
      </c>
      <c r="R33" s="14">
        <v>13</v>
      </c>
      <c r="S33" s="17">
        <f>(Q33-R33)/R33</f>
        <v>2.307692307692313E-2</v>
      </c>
      <c r="T33" s="13">
        <v>7.1</v>
      </c>
      <c r="U33" s="14">
        <v>7.1</v>
      </c>
      <c r="V33" s="17">
        <f>(T33-U33)/U33</f>
        <v>0</v>
      </c>
      <c r="W33" s="13">
        <v>20.399999999999999</v>
      </c>
      <c r="X33" s="14">
        <v>20.100000000000001</v>
      </c>
      <c r="Y33" s="17">
        <f>(W33-X33)/X33</f>
        <v>1.4925373134328216E-2</v>
      </c>
      <c r="Z33" s="13">
        <v>5.4</v>
      </c>
      <c r="AA33" s="14">
        <v>5</v>
      </c>
      <c r="AB33" s="17">
        <f>(Z33-AA33)/AA33</f>
        <v>8.0000000000000071E-2</v>
      </c>
      <c r="AC33" s="13">
        <v>7.6</v>
      </c>
      <c r="AD33" s="14">
        <v>6</v>
      </c>
      <c r="AE33" s="17">
        <f>(AC33-AD33)/AD33</f>
        <v>0.26666666666666661</v>
      </c>
      <c r="AF33" s="13">
        <v>3.45</v>
      </c>
      <c r="AG33" s="14">
        <v>2.8</v>
      </c>
      <c r="AH33" s="13">
        <v>2.2000000000000002</v>
      </c>
      <c r="AI33" s="14">
        <v>2.1</v>
      </c>
      <c r="AJ33" s="13" t="s">
        <v>49</v>
      </c>
    </row>
    <row r="34" spans="1:36" x14ac:dyDescent="0.25">
      <c r="A34" s="3">
        <v>21</v>
      </c>
      <c r="B34" s="3" t="s">
        <v>44</v>
      </c>
      <c r="C34" s="3">
        <v>1</v>
      </c>
      <c r="D34" s="3">
        <v>1</v>
      </c>
      <c r="E34" s="3">
        <v>2</v>
      </c>
      <c r="F34" s="3">
        <v>0</v>
      </c>
      <c r="G34" s="3">
        <v>2</v>
      </c>
      <c r="H34" s="3">
        <v>2</v>
      </c>
      <c r="I34" s="16" t="s">
        <v>46</v>
      </c>
      <c r="J34" s="13" t="s">
        <v>47</v>
      </c>
      <c r="K34" s="16">
        <v>56.6</v>
      </c>
      <c r="L34" s="14">
        <v>45</v>
      </c>
      <c r="M34" s="17">
        <f t="shared" ref="M34:M37" si="7">(K34-L34)/L34</f>
        <v>0.25777777777777783</v>
      </c>
      <c r="N34" s="13">
        <v>23.6</v>
      </c>
      <c r="O34" s="14">
        <v>23</v>
      </c>
      <c r="P34" s="17">
        <f t="shared" ref="P34:P37" si="8">(N34-O34)/O34</f>
        <v>2.6086956521739191E-2</v>
      </c>
      <c r="Q34" s="13">
        <v>13</v>
      </c>
      <c r="R34" s="14">
        <v>11.4</v>
      </c>
      <c r="S34" s="17">
        <f t="shared" ref="S34:S37" si="9">(Q34-R34)/R34</f>
        <v>0.14035087719298242</v>
      </c>
      <c r="T34" s="13" t="s">
        <v>48</v>
      </c>
      <c r="U34" s="14" t="s">
        <v>48</v>
      </c>
      <c r="V34" s="15" t="s">
        <v>48</v>
      </c>
      <c r="W34" s="13">
        <v>13</v>
      </c>
      <c r="X34" s="14">
        <v>11.4</v>
      </c>
      <c r="Y34" s="17">
        <f t="shared" ref="Y34:Y37" si="10">(W34-X34)/X34</f>
        <v>0.14035087719298242</v>
      </c>
      <c r="Z34" s="13">
        <v>4</v>
      </c>
      <c r="AA34" s="14">
        <v>3</v>
      </c>
      <c r="AB34" s="17">
        <f t="shared" ref="AB34:AB37" si="11">(Z34-AA34)/AA34</f>
        <v>0.33333333333333331</v>
      </c>
      <c r="AC34" s="16">
        <v>5</v>
      </c>
      <c r="AD34" s="14">
        <v>5</v>
      </c>
      <c r="AE34" s="17">
        <f t="shared" ref="AE34:AE37" si="12">(AC34-AD34)/AD34</f>
        <v>0</v>
      </c>
      <c r="AF34" s="13">
        <v>3.6</v>
      </c>
      <c r="AG34" s="14">
        <v>2.8</v>
      </c>
      <c r="AH34" s="13" t="s">
        <v>48</v>
      </c>
      <c r="AI34" s="14" t="s">
        <v>48</v>
      </c>
      <c r="AJ34" s="13" t="s">
        <v>49</v>
      </c>
    </row>
    <row r="35" spans="1:36" x14ac:dyDescent="0.25">
      <c r="A35" s="3">
        <v>22</v>
      </c>
      <c r="B35" s="3" t="s">
        <v>39</v>
      </c>
      <c r="C35" s="3">
        <v>1</v>
      </c>
      <c r="D35" s="3">
        <v>1</v>
      </c>
      <c r="E35" s="3">
        <v>2</v>
      </c>
      <c r="F35" s="3">
        <v>4</v>
      </c>
      <c r="G35" s="3">
        <v>0</v>
      </c>
      <c r="H35" s="3">
        <v>4</v>
      </c>
      <c r="I35" s="16" t="s">
        <v>50</v>
      </c>
      <c r="J35" s="13" t="s">
        <v>51</v>
      </c>
      <c r="K35" s="13">
        <v>50.7</v>
      </c>
      <c r="L35" s="14">
        <v>45</v>
      </c>
      <c r="M35" s="17">
        <f t="shared" si="7"/>
        <v>0.12666666666666673</v>
      </c>
      <c r="N35" s="13">
        <v>23.2</v>
      </c>
      <c r="O35" s="14">
        <v>23</v>
      </c>
      <c r="P35" s="17">
        <f t="shared" si="8"/>
        <v>8.6956521739130124E-3</v>
      </c>
      <c r="Q35" s="13">
        <v>13.9</v>
      </c>
      <c r="R35" s="14">
        <v>11.4</v>
      </c>
      <c r="S35" s="17">
        <f t="shared" si="9"/>
        <v>0.21929824561403508</v>
      </c>
      <c r="T35" s="13" t="s">
        <v>48</v>
      </c>
      <c r="U35" s="14" t="s">
        <v>48</v>
      </c>
      <c r="V35" s="15" t="s">
        <v>48</v>
      </c>
      <c r="W35" s="13">
        <v>13.7</v>
      </c>
      <c r="X35" s="14">
        <v>11.4</v>
      </c>
      <c r="Y35" s="17">
        <f t="shared" si="10"/>
        <v>0.20175438596491219</v>
      </c>
      <c r="Z35" s="13">
        <v>4</v>
      </c>
      <c r="AA35" s="14">
        <v>3</v>
      </c>
      <c r="AB35" s="17">
        <f t="shared" si="11"/>
        <v>0.33333333333333331</v>
      </c>
      <c r="AC35" s="13">
        <v>5.2</v>
      </c>
      <c r="AD35" s="14">
        <v>5</v>
      </c>
      <c r="AE35" s="17">
        <f t="shared" si="12"/>
        <v>4.0000000000000036E-2</v>
      </c>
      <c r="AF35" s="13">
        <v>2.8</v>
      </c>
      <c r="AG35" s="14">
        <v>2.8</v>
      </c>
      <c r="AH35" s="13" t="s">
        <v>48</v>
      </c>
      <c r="AI35" s="14" t="s">
        <v>48</v>
      </c>
      <c r="AJ35" s="13" t="s">
        <v>58</v>
      </c>
    </row>
    <row r="36" spans="1:36" x14ac:dyDescent="0.25">
      <c r="A36" s="3">
        <v>23</v>
      </c>
      <c r="B36" s="3" t="s">
        <v>39</v>
      </c>
      <c r="C36" s="3">
        <v>1</v>
      </c>
      <c r="D36" s="3">
        <v>1</v>
      </c>
      <c r="E36" s="3">
        <v>2</v>
      </c>
      <c r="F36" s="3">
        <v>4</v>
      </c>
      <c r="G36" s="3">
        <v>0</v>
      </c>
      <c r="H36" s="3">
        <v>4</v>
      </c>
      <c r="I36" s="16" t="s">
        <v>50</v>
      </c>
      <c r="J36" s="13" t="s">
        <v>51</v>
      </c>
      <c r="K36" s="13">
        <v>50.7</v>
      </c>
      <c r="L36" s="14">
        <v>45</v>
      </c>
      <c r="M36" s="17">
        <f t="shared" si="7"/>
        <v>0.12666666666666673</v>
      </c>
      <c r="N36" s="13">
        <v>23.2</v>
      </c>
      <c r="O36" s="14">
        <v>23</v>
      </c>
      <c r="P36" s="17">
        <f t="shared" si="8"/>
        <v>8.6956521739130124E-3</v>
      </c>
      <c r="Q36" s="13">
        <v>13.9</v>
      </c>
      <c r="R36" s="14">
        <v>11.4</v>
      </c>
      <c r="S36" s="17">
        <f t="shared" si="9"/>
        <v>0.21929824561403508</v>
      </c>
      <c r="T36" s="13" t="s">
        <v>48</v>
      </c>
      <c r="U36" s="14" t="s">
        <v>48</v>
      </c>
      <c r="V36" s="15" t="s">
        <v>48</v>
      </c>
      <c r="W36" s="13">
        <v>13.7</v>
      </c>
      <c r="X36" s="14">
        <v>11.4</v>
      </c>
      <c r="Y36" s="17">
        <f t="shared" si="10"/>
        <v>0.20175438596491219</v>
      </c>
      <c r="Z36" s="13">
        <v>4</v>
      </c>
      <c r="AA36" s="14">
        <v>3</v>
      </c>
      <c r="AB36" s="17">
        <f t="shared" si="11"/>
        <v>0.33333333333333331</v>
      </c>
      <c r="AC36" s="13">
        <v>5.2</v>
      </c>
      <c r="AD36" s="14">
        <v>5</v>
      </c>
      <c r="AE36" s="17">
        <f t="shared" si="12"/>
        <v>4.0000000000000036E-2</v>
      </c>
      <c r="AF36" s="13">
        <v>2.8</v>
      </c>
      <c r="AG36" s="14">
        <v>2.8</v>
      </c>
      <c r="AH36" s="13" t="s">
        <v>48</v>
      </c>
      <c r="AI36" s="14" t="s">
        <v>48</v>
      </c>
      <c r="AJ36" s="13" t="s">
        <v>58</v>
      </c>
    </row>
    <row r="37" spans="1:36" x14ac:dyDescent="0.25">
      <c r="A37" s="3">
        <v>24</v>
      </c>
      <c r="B37" s="3" t="s">
        <v>44</v>
      </c>
      <c r="C37" s="3">
        <v>1</v>
      </c>
      <c r="D37" s="3">
        <v>1</v>
      </c>
      <c r="E37" s="3">
        <v>2</v>
      </c>
      <c r="F37" s="3">
        <v>4</v>
      </c>
      <c r="G37" s="3">
        <v>2</v>
      </c>
      <c r="H37" s="3">
        <v>2</v>
      </c>
      <c r="I37" s="16" t="s">
        <v>52</v>
      </c>
      <c r="J37" s="13" t="s">
        <v>47</v>
      </c>
      <c r="K37" s="16">
        <v>56.6</v>
      </c>
      <c r="L37" s="14">
        <v>45</v>
      </c>
      <c r="M37" s="17">
        <f t="shared" si="7"/>
        <v>0.25777777777777783</v>
      </c>
      <c r="N37" s="13">
        <v>23.6</v>
      </c>
      <c r="O37" s="14">
        <v>23</v>
      </c>
      <c r="P37" s="17">
        <f t="shared" si="8"/>
        <v>2.6086956521739191E-2</v>
      </c>
      <c r="Q37" s="13">
        <v>13</v>
      </c>
      <c r="R37" s="14">
        <v>11.4</v>
      </c>
      <c r="S37" s="17">
        <f t="shared" si="9"/>
        <v>0.14035087719298242</v>
      </c>
      <c r="T37" s="13" t="s">
        <v>48</v>
      </c>
      <c r="U37" s="14" t="s">
        <v>48</v>
      </c>
      <c r="V37" s="15" t="s">
        <v>48</v>
      </c>
      <c r="W37" s="13">
        <v>13</v>
      </c>
      <c r="X37" s="14">
        <v>11.4</v>
      </c>
      <c r="Y37" s="17">
        <f t="shared" si="10"/>
        <v>0.14035087719298242</v>
      </c>
      <c r="Z37" s="13">
        <v>4</v>
      </c>
      <c r="AA37" s="14">
        <v>3</v>
      </c>
      <c r="AB37" s="17">
        <f t="shared" si="11"/>
        <v>0.33333333333333331</v>
      </c>
      <c r="AC37" s="16">
        <v>5</v>
      </c>
      <c r="AD37" s="14">
        <v>5</v>
      </c>
      <c r="AE37" s="17">
        <f t="shared" si="12"/>
        <v>0</v>
      </c>
      <c r="AF37" s="13">
        <v>3.6</v>
      </c>
      <c r="AG37" s="14">
        <v>2.8</v>
      </c>
      <c r="AH37" s="13" t="s">
        <v>48</v>
      </c>
      <c r="AI37" s="14" t="s">
        <v>48</v>
      </c>
      <c r="AJ37" s="13" t="s">
        <v>49</v>
      </c>
    </row>
    <row r="38" spans="1:36" x14ac:dyDescent="0.25">
      <c r="A38" t="s">
        <v>62</v>
      </c>
    </row>
    <row r="39" spans="1:36" x14ac:dyDescent="0.25">
      <c r="A39" t="s">
        <v>63</v>
      </c>
    </row>
  </sheetData>
  <mergeCells count="18">
    <mergeCell ref="A1:H1"/>
    <mergeCell ref="A7:D7"/>
    <mergeCell ref="E7:F7"/>
    <mergeCell ref="A8:D8"/>
    <mergeCell ref="E8:F8"/>
    <mergeCell ref="A3:B3"/>
    <mergeCell ref="C3:I3"/>
    <mergeCell ref="A4:B4"/>
    <mergeCell ref="C4:I4"/>
    <mergeCell ref="L3:T4"/>
    <mergeCell ref="L8:T8"/>
    <mergeCell ref="L9:T11"/>
    <mergeCell ref="A5:B5"/>
    <mergeCell ref="C5:I5"/>
    <mergeCell ref="A10:D10"/>
    <mergeCell ref="E10:F10"/>
    <mergeCell ref="A9:D9"/>
    <mergeCell ref="E9:F9"/>
  </mergeCells>
  <pageMargins left="0.7" right="0.7" top="0.75" bottom="0.75" header="0.3" footer="0.3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rcahill</dc:creator>
  <cp:lastModifiedBy>Aoife Roche</cp:lastModifiedBy>
  <cp:lastPrinted>2025-06-12T13:46:48Z</cp:lastPrinted>
  <dcterms:created xsi:type="dcterms:W3CDTF">2021-05-28T12:15:01Z</dcterms:created>
  <dcterms:modified xsi:type="dcterms:W3CDTF">2025-06-12T13:46:58Z</dcterms:modified>
</cp:coreProperties>
</file>